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3" yWindow="47" windowWidth="16393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<sst xmlns="http://schemas.openxmlformats.org/spreadsheetml/2006/main" count="13" uniqueCount="13">
  <si>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HW AVG (Max = 30)</t>
  </si>
  <si>
    <t>STUDENT ID</t>
  </si>
  <si>
    <t>Final Exam (Max = 35)</t>
  </si>
  <si>
    <t>TOTAL (Max = 100)</t>
  </si>
  <si>
    <t>Updated</t>
  </si>
  <si>
    <t>Average</t>
  </si>
  <si>
    <t>x  not graded</t>
  </si>
  <si>
    <t>$ not submitted</t>
  </si>
  <si>
    <t>HW 1 (15)</t>
  </si>
  <si>
    <t>HW 2 (15)</t>
  </si>
  <si>
    <t>PROJECT TALK (10)</t>
  </si>
  <si>
    <t>PROJECT REPORT (Max=25)</t>
  </si>
  <si>
    <t>Grade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</si>
</sst>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¥&quot;#,##0;&quot;¥&quot;\-#,##0"/>
    <numFmt numFmtId="169" formatCode="&quot;¥&quot;#,##0;[Red]&quot;¥&quot;\-#,##0"/>
    <numFmt numFmtId="170" formatCode="&quot;¥&quot;#,##0.00;&quot;¥&quot;\-#,##0.00"/>
    <numFmt numFmtId="171" formatCode="&quot;¥&quot;#,##0.00;[Red]&quot;¥&quot;\-#,##0.00"/>
    <numFmt numFmtId="172" formatCode="_ &quot;¥&quot;* #,##0_ ;_ &quot;¥&quot;* \-#,##0_ ;_ &quot;¥&quot;* &quot;-&quot;_ ;_ @_ "/>
    <numFmt numFmtId="173" formatCode="_ * #,##0_ ;_ * \-#,##0_ ;_ * &quot;-&quot;_ ;_ @_ "/>
    <numFmt numFmtId="174" formatCode="_ &quot;¥&quot;* #,##0.00_ ;_ &quot;¥&quot;* \-#,##0.00_ ;_ &quot;¥&quot;* &quot;-&quot;??_ ;_ @_ "/>
    <numFmt numFmtId="175" formatCode="_ * #,##0.00_ ;_ * \-#,##0.00_ ;_ * &quot;-&quot;??_ ;_ @_ "/>
    <numFmt numFmtId="176" formatCode="000\-00\-0000"/>
    <numFmt numFmtId="177" formatCode="\x\x\x\-\x\x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00000"/>
    <numFmt numFmtId="184" formatCode="0.00000"/>
    <numFmt numFmtId="185" formatCode="0.0000"/>
    <numFmt numFmtId="186" formatCode="0.000"/>
  </numFmts>
  <fonts count="4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2"/>
      <name val="Times New Roman"/>
      <family val="1"/>
    </font>
    <font>
      <b/>
      <sz val="10"/>
      <color indexed="12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Total (Max = 100)</a:t>
            </a:r>
          </a:p>
        </c:rich>
      </c:tx>
      <c:layout>
        <c:manualLayout>
          <c:xMode val="factor"/>
          <c:yMode val="factor"/>
          <c:x val="-0.001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2025"/>
          <c:w val="0.9742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7"/>
              <c:pt idx="0">
                <c:v>9596</c:v>
              </c:pt>
              <c:pt idx="1">
                <c:v>5797</c:v>
              </c:pt>
              <c:pt idx="2">
                <c:v>7923</c:v>
              </c:pt>
              <c:pt idx="3">
                <c:v>3638</c:v>
              </c:pt>
              <c:pt idx="4">
                <c:v>3221</c:v>
              </c:pt>
              <c:pt idx="5">
                <c:v>3698</c:v>
              </c:pt>
              <c:pt idx="6">
                <c:v>9406</c:v>
              </c:pt>
            </c:numLit>
          </c:cat>
          <c:val>
            <c:numRef>
              <c:f>Sheet1!$H$3:$H$9</c:f>
              <c:numCache/>
            </c:numRef>
          </c:val>
        </c:ser>
        <c:overlap val="-27"/>
        <c:gapWidth val="219"/>
        <c:axId val="4993870"/>
        <c:axId val="44944831"/>
      </c:barChart>
      <c:catAx>
        <c:axId val="49938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944831"/>
        <c:crosses val="autoZero"/>
        <c:auto val="1"/>
        <c:lblOffset val="100"/>
        <c:tickLblSkip val="1"/>
        <c:noMultiLvlLbl val="0"/>
      </c:catAx>
      <c:valAx>
        <c:axId val="4494483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938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11</xdr:row>
      <xdr:rowOff>152400</xdr:rowOff>
    </xdr:from>
    <xdr:to>
      <xdr:col>8</xdr:col>
      <xdr:colOff>95250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1304925" y="2714625"/>
        <a:ext cx="42386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12.140625" style="2" customWidth="1"/>
    <col min="2" max="2" width="7.421875" style="3" customWidth="1"/>
    <col min="3" max="3" width="7.7109375" style="3" customWidth="1"/>
    <col min="4" max="4" width="10.8515625" style="5" customWidth="1"/>
    <col min="5" max="6" width="10.7109375" style="5" customWidth="1"/>
    <col min="7" max="7" width="11.00390625" style="5" customWidth="1"/>
    <col min="8" max="8" width="11.140625" style="5" customWidth="1"/>
    <col min="9" max="9" width="8.8515625" style="6" customWidth="1"/>
    <col min="10" max="16384" width="9.140625" style="3" customWidth="1"/>
  </cols>
  <sheetData>
    <row r="2" spans="1:9" s="2" customFormat="1" ht="64.5" customHeight="1">
      <c r="A2" s="12" t="s">
        <v>1</v>
      </c>
      <c r="B2" s="1" t="s">
        <v>8</v>
      </c>
      <c r="C2" s="1" t="s">
        <v>9</v>
      </c>
      <c r="D2" s="1" t="s">
        <v>0</v>
      </c>
      <c r="E2" s="1" t="s">
        <v>11</v>
      </c>
      <c r="F2" s="1" t="s">
        <v>10</v>
      </c>
      <c r="G2" s="1" t="s">
        <v>2</v>
      </c>
      <c r="H2" s="1" t="s">
        <v>3</v>
      </c>
      <c r="I2" s="17" t="s">
        <v>12</v>
      </c>
    </row>
    <row r="3" spans="1:9" ht="14.25" customHeight="1">
      <c r="A3" s="16">
        <v>902529596</v>
      </c>
      <c r="B3" s="19">
        <v>13</v>
      </c>
      <c r="C3" s="19">
        <v>15</v>
      </c>
      <c r="D3" s="10">
        <f aca="true" t="shared" si="0" ref="D3:D9">SUM(B3:C3)</f>
        <v>28</v>
      </c>
      <c r="E3" s="10">
        <v>25</v>
      </c>
      <c r="F3" s="10">
        <v>4</v>
      </c>
      <c r="G3" s="11">
        <v>25</v>
      </c>
      <c r="H3" s="10">
        <f aca="true" t="shared" si="1" ref="H3:H9">SUM(D3:G3)</f>
        <v>82</v>
      </c>
      <c r="I3" s="8" t="str">
        <f>IF(H3&gt;=90,"A+",IF(H3&gt;=80,"A",IF(H3&gt;=70,"B",IF(H3&gt;=50,"C",IF(H3&lt;50,"TBD")))))</f>
        <v>A</v>
      </c>
    </row>
    <row r="4" spans="1:9" ht="14.25" customHeight="1">
      <c r="A4" s="16">
        <v>903755797</v>
      </c>
      <c r="B4" s="19">
        <v>15</v>
      </c>
      <c r="C4" s="19">
        <v>12</v>
      </c>
      <c r="D4" s="10">
        <f t="shared" si="0"/>
        <v>27</v>
      </c>
      <c r="E4" s="20">
        <v>25</v>
      </c>
      <c r="F4" s="20">
        <v>7</v>
      </c>
      <c r="G4" s="11">
        <v>26</v>
      </c>
      <c r="H4" s="10">
        <f t="shared" si="1"/>
        <v>85</v>
      </c>
      <c r="I4" s="8" t="str">
        <f>IF(H4&gt;=90,"A+",IF(H4&gt;=80,"A",IF(H4&gt;=70,"A--",IF(H4&gt;=60,"B",IF(H4&gt;=50,"C",IF(H4&lt;50,"TBD"))))))</f>
        <v>A</v>
      </c>
    </row>
    <row r="5" spans="1:9" ht="13.5" customHeight="1">
      <c r="A5" s="16">
        <v>903847923</v>
      </c>
      <c r="B5" s="19">
        <v>14</v>
      </c>
      <c r="C5" s="19">
        <v>13</v>
      </c>
      <c r="D5" s="10">
        <f>SUM(B5:C5)</f>
        <v>27</v>
      </c>
      <c r="E5" s="10">
        <v>25</v>
      </c>
      <c r="F5" s="10">
        <v>6</v>
      </c>
      <c r="G5" s="11">
        <v>28</v>
      </c>
      <c r="H5" s="10">
        <f>SUM(D5:G5)</f>
        <v>86</v>
      </c>
      <c r="I5" s="8" t="str">
        <f>IF(H5&gt;=90,"A+",IF(H5&gt;=80,"A",IF(H5&gt;=70,"B",IF(H5&gt;=50,"C",IF(H5&lt;50,"TBD")))))</f>
        <v>A</v>
      </c>
    </row>
    <row r="6" spans="1:9" s="6" customFormat="1" ht="14.25" customHeight="1">
      <c r="A6" s="16">
        <v>903673638</v>
      </c>
      <c r="B6" s="9">
        <v>13</v>
      </c>
      <c r="C6" s="9">
        <v>15</v>
      </c>
      <c r="D6" s="10">
        <f>SUM(B6:C6)</f>
        <v>28</v>
      </c>
      <c r="E6" s="10"/>
      <c r="F6" s="10"/>
      <c r="G6" s="11">
        <v>33</v>
      </c>
      <c r="H6" s="10">
        <f>SUM(D6:G6)</f>
        <v>61</v>
      </c>
      <c r="I6" s="8" t="str">
        <f>IF(H6&gt;=90,"A+",IF(H6&gt;=80,"A",IF(H6&gt;=70,"B",IF(H6&gt;=50,"C",IF(H6&lt;50,"TBD")))))</f>
        <v>C</v>
      </c>
    </row>
    <row r="7" spans="1:9" ht="13.5" customHeight="1">
      <c r="A7" s="16">
        <v>903773221</v>
      </c>
      <c r="B7" s="19">
        <v>15</v>
      </c>
      <c r="C7" s="19">
        <v>13</v>
      </c>
      <c r="D7" s="10">
        <f t="shared" si="0"/>
        <v>28</v>
      </c>
      <c r="E7" s="10">
        <v>25</v>
      </c>
      <c r="F7" s="10">
        <v>8</v>
      </c>
      <c r="G7" s="11">
        <v>25.5</v>
      </c>
      <c r="H7" s="10">
        <f t="shared" si="1"/>
        <v>86.5</v>
      </c>
      <c r="I7" s="8" t="str">
        <f>IF(H7&gt;=90,"A+",IF(H7&gt;=80,"A",IF(H7&gt;=70,"B",IF(H7&gt;=50,"C",IF(H7&lt;50,"TBD")))))</f>
        <v>A</v>
      </c>
    </row>
    <row r="8" spans="1:9" ht="13.5" customHeight="1">
      <c r="A8" s="16">
        <v>903673698</v>
      </c>
      <c r="B8" s="19">
        <v>11</v>
      </c>
      <c r="C8" s="19">
        <v>15</v>
      </c>
      <c r="D8" s="10">
        <f t="shared" si="0"/>
        <v>26</v>
      </c>
      <c r="E8" s="10">
        <v>25</v>
      </c>
      <c r="F8" s="10">
        <v>8</v>
      </c>
      <c r="G8" s="11">
        <v>30</v>
      </c>
      <c r="H8" s="10">
        <f t="shared" si="1"/>
        <v>89</v>
      </c>
      <c r="I8" s="8" t="str">
        <f>IF(H8&gt;=90,"A+",IF(H8&gt;=80,"A",IF(H8&gt;=70,"B",IF(H8&gt;=50,"C",IF(H8&lt;50,"TBD")))))</f>
        <v>A</v>
      </c>
    </row>
    <row r="9" spans="1:9" ht="13.5" customHeight="1">
      <c r="A9" s="16">
        <v>903849406</v>
      </c>
      <c r="B9" s="19">
        <v>14</v>
      </c>
      <c r="C9" s="19">
        <v>15</v>
      </c>
      <c r="D9" s="10">
        <f t="shared" si="0"/>
        <v>29</v>
      </c>
      <c r="E9" s="10">
        <v>25</v>
      </c>
      <c r="F9" s="10">
        <v>7</v>
      </c>
      <c r="G9" s="11">
        <v>28</v>
      </c>
      <c r="H9" s="10">
        <f t="shared" si="1"/>
        <v>89</v>
      </c>
      <c r="I9" s="8" t="str">
        <f>IF(H9&gt;=90,"A+",IF(H9&gt;=80,"A",IF(H9&gt;=70,"B",IF(H9&gt;=50,"C",IF(H9&lt;50,"TBD")))))</f>
        <v>A</v>
      </c>
    </row>
    <row r="10" spans="1:8" ht="15">
      <c r="A10" s="13"/>
      <c r="B10" s="7"/>
      <c r="D10" s="4"/>
      <c r="E10" s="4"/>
      <c r="F10" s="4"/>
      <c r="H10" s="4"/>
    </row>
    <row r="11" spans="1:8" ht="12.75">
      <c r="A11" s="14" t="s">
        <v>5</v>
      </c>
      <c r="B11" s="21">
        <f aca="true" t="shared" si="2" ref="B11:H11">AVERAGE(B3:B9)</f>
        <v>13.571428571428571</v>
      </c>
      <c r="C11" s="22">
        <f t="shared" si="2"/>
        <v>14</v>
      </c>
      <c r="D11" s="10">
        <f t="shared" si="2"/>
        <v>27.571428571428573</v>
      </c>
      <c r="E11" s="10">
        <f>AVERAGE(E3:E9)</f>
        <v>25</v>
      </c>
      <c r="F11" s="10">
        <f>AVERAGE(F3:F9)</f>
        <v>6.666666666666667</v>
      </c>
      <c r="G11" s="20">
        <f t="shared" si="2"/>
        <v>27.928571428571427</v>
      </c>
      <c r="H11" s="10">
        <f t="shared" si="2"/>
        <v>82.64285714285714</v>
      </c>
    </row>
    <row r="13" spans="1:4" ht="12.75">
      <c r="A13" s="12" t="s">
        <v>4</v>
      </c>
      <c r="D13" s="11"/>
    </row>
    <row r="14" ht="12.75">
      <c r="A14" s="15">
        <v>42502</v>
      </c>
    </row>
    <row r="16" ht="12.75">
      <c r="A16" s="18" t="s">
        <v>6</v>
      </c>
    </row>
    <row r="17" ht="12.75">
      <c r="A17" s="18" t="s">
        <v>7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84" r:id="rId2"/>
  <headerFooter alignWithMargins="0">
    <oddHeader>&amp;LELEC7700&amp;CSpring 2007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Vishwani Agrawal</cp:lastModifiedBy>
  <cp:lastPrinted>2007-05-06T07:42:41Z</cp:lastPrinted>
  <dcterms:created xsi:type="dcterms:W3CDTF">2004-09-09T00:21:22Z</dcterms:created>
  <dcterms:modified xsi:type="dcterms:W3CDTF">2016-05-13T02:53:52Z</dcterms:modified>
  <cp:category/>
  <cp:version/>
  <cp:contentType/>
  <cp:contentStatus/>
</cp:coreProperties>
</file>