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3095" windowHeight="8055" activeTab="0"/>
  </bookViews>
  <sheets>
    <sheet name="Sheet1" sheetId="1" r:id="rId1"/>
    <sheet name="Sheet2" sheetId="2" r:id="rId2"/>
    <sheet name="Sheet3" sheetId="3" r:id="rId3"/>
  </sheets>
  <definedNames>
    <definedName name="ID">'Sheet1'!$A$18</definedName>
  </definedNames>
  <calcPr fullCalcOnLoad="1"/>
</workbook>
</file>

<file path=xl/sharedStrings.xml><?xml version="1.0" encoding="utf-8"?>
<sst xmlns="http://schemas.openxmlformats.org/spreadsheetml/2006/main" count="73" uniqueCount="24">
  <si>
    <t>HW1</t>
  </si>
  <si>
    <t>HW2</t>
  </si>
  <si>
    <t>HW3</t>
  </si>
  <si>
    <t>Grade</t>
  </si>
  <si>
    <t>Last Updated</t>
  </si>
  <si>
    <t>HW AVG (Max = 25)</t>
  </si>
  <si>
    <t>Final Exam (Max = 25)</t>
  </si>
  <si>
    <t>Class Test (Max = 25)</t>
  </si>
  <si>
    <t>Total (Max = 100)</t>
  </si>
  <si>
    <t>ID</t>
  </si>
  <si>
    <t>SR</t>
  </si>
  <si>
    <t>GR</t>
  </si>
  <si>
    <t>Average</t>
  </si>
  <si>
    <t>x: to be graded</t>
  </si>
  <si>
    <t>HW4</t>
  </si>
  <si>
    <t>PROJECT  (Max=25)</t>
  </si>
  <si>
    <t>PROJECT (Max=100)</t>
  </si>
  <si>
    <t>Std. Dev.</t>
  </si>
  <si>
    <t>Maximum</t>
  </si>
  <si>
    <t>Minimum</t>
  </si>
  <si>
    <t>A</t>
  </si>
  <si>
    <t>B</t>
  </si>
  <si>
    <t>C</t>
  </si>
  <si>
    <t>5/6/11 3:00PM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</si>
</sst>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\x\x\x\-\x\x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5" fontId="43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0" xfId="53" applyFont="1" applyAlignment="1" applyProtection="1">
      <alignment horizontal="center"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anssb.prod.auburn.edu/pls/PROD/bwlkosad.P_FacSelectAtypView?xyz=MjQxOTE3OQ==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tabSelected="1" zoomScalePageLayoutView="0" workbookViewId="0" topLeftCell="A22">
      <selection activeCell="A40" sqref="A40"/>
    </sheetView>
  </sheetViews>
  <sheetFormatPr defaultColWidth="9.140625" defaultRowHeight="12.75"/>
  <cols>
    <col min="1" max="1" width="15.7109375" style="1" customWidth="1"/>
    <col min="2" max="2" width="8.00390625" style="2" customWidth="1"/>
    <col min="3" max="3" width="6.28125" style="3" customWidth="1"/>
    <col min="4" max="5" width="5.7109375" style="1" customWidth="1"/>
    <col min="6" max="6" width="5.421875" style="1" customWidth="1"/>
    <col min="7" max="8" width="11.28125" style="6" customWidth="1"/>
    <col min="9" max="9" width="10.28125" style="6" customWidth="1"/>
    <col min="10" max="10" width="9.421875" style="6" customWidth="1"/>
    <col min="11" max="11" width="10.00390625" style="6" customWidth="1"/>
    <col min="12" max="12" width="10.140625" style="6" customWidth="1"/>
    <col min="13" max="13" width="8.8515625" style="13" customWidth="1"/>
    <col min="14" max="16384" width="9.140625" style="1" customWidth="1"/>
  </cols>
  <sheetData>
    <row r="2" spans="1:13" s="2" customFormat="1" ht="44.25" customHeight="1">
      <c r="A2" s="2" t="s">
        <v>9</v>
      </c>
      <c r="C2" s="2" t="s">
        <v>0</v>
      </c>
      <c r="D2" s="2" t="s">
        <v>1</v>
      </c>
      <c r="E2" s="10" t="s">
        <v>2</v>
      </c>
      <c r="F2" s="10" t="s">
        <v>14</v>
      </c>
      <c r="G2" s="5" t="s">
        <v>5</v>
      </c>
      <c r="H2" s="5" t="s">
        <v>7</v>
      </c>
      <c r="I2" s="17" t="s">
        <v>16</v>
      </c>
      <c r="J2" s="5" t="s">
        <v>15</v>
      </c>
      <c r="K2" s="5" t="s">
        <v>6</v>
      </c>
      <c r="L2" s="5" t="s">
        <v>8</v>
      </c>
      <c r="M2" s="19" t="s">
        <v>3</v>
      </c>
    </row>
    <row r="3" spans="9:13" ht="12.75">
      <c r="I3" s="11"/>
      <c r="M3" s="20"/>
    </row>
    <row r="4" spans="9:13" ht="12.75">
      <c r="I4" s="11"/>
      <c r="M4" s="20"/>
    </row>
    <row r="5" spans="1:13" ht="12.75">
      <c r="A5" s="1">
        <v>902039649</v>
      </c>
      <c r="B5" s="10" t="s">
        <v>10</v>
      </c>
      <c r="C5" s="11">
        <v>85</v>
      </c>
      <c r="D5" s="1">
        <v>95</v>
      </c>
      <c r="E5" s="1">
        <v>70</v>
      </c>
      <c r="F5" s="1">
        <v>80</v>
      </c>
      <c r="G5" s="7">
        <f>SUM(C5:F5)/16</f>
        <v>20.625</v>
      </c>
      <c r="H5" s="7">
        <v>17.5</v>
      </c>
      <c r="I5" s="18">
        <v>40</v>
      </c>
      <c r="J5" s="7">
        <f aca="true" t="shared" si="0" ref="J5:J31">I5/4</f>
        <v>10</v>
      </c>
      <c r="K5" s="6">
        <v>11.5</v>
      </c>
      <c r="L5" s="7">
        <f>SUM(G5:H5,J5:K5)</f>
        <v>59.625</v>
      </c>
      <c r="M5" s="20" t="s">
        <v>22</v>
      </c>
    </row>
    <row r="6" spans="1:13" ht="12.75">
      <c r="A6" s="11">
        <v>902074950</v>
      </c>
      <c r="B6" s="10" t="s">
        <v>10</v>
      </c>
      <c r="C6" s="11">
        <v>75</v>
      </c>
      <c r="D6" s="1">
        <v>55</v>
      </c>
      <c r="E6" s="1">
        <v>50</v>
      </c>
      <c r="F6" s="1">
        <v>60</v>
      </c>
      <c r="G6" s="7">
        <f aca="true" t="shared" si="1" ref="G6:G31">SUM(C6:F6)/16</f>
        <v>15</v>
      </c>
      <c r="H6" s="7">
        <v>14.5</v>
      </c>
      <c r="I6" s="18">
        <v>50</v>
      </c>
      <c r="J6" s="7">
        <f t="shared" si="0"/>
        <v>12.5</v>
      </c>
      <c r="K6" s="6">
        <v>20</v>
      </c>
      <c r="L6" s="7">
        <f aca="true" t="shared" si="2" ref="L6:L31">SUM(G6:H6,J6:K6)</f>
        <v>62</v>
      </c>
      <c r="M6" s="20" t="s">
        <v>22</v>
      </c>
    </row>
    <row r="7" spans="1:13" ht="12.75">
      <c r="A7" s="11">
        <v>902155861</v>
      </c>
      <c r="B7" s="10" t="s">
        <v>10</v>
      </c>
      <c r="C7" s="11">
        <v>85</v>
      </c>
      <c r="D7" s="1">
        <v>80</v>
      </c>
      <c r="E7" s="1">
        <v>95</v>
      </c>
      <c r="F7" s="1">
        <v>95</v>
      </c>
      <c r="G7" s="7">
        <f t="shared" si="1"/>
        <v>22.1875</v>
      </c>
      <c r="H7" s="7">
        <v>23.5</v>
      </c>
      <c r="I7" s="18">
        <v>80</v>
      </c>
      <c r="J7" s="7">
        <f t="shared" si="0"/>
        <v>20</v>
      </c>
      <c r="K7" s="6">
        <v>13.5</v>
      </c>
      <c r="L7" s="7">
        <f t="shared" si="2"/>
        <v>79.1875</v>
      </c>
      <c r="M7" s="20" t="s">
        <v>21</v>
      </c>
    </row>
    <row r="8" spans="1:13" ht="12.75">
      <c r="A8" s="11">
        <v>902107438</v>
      </c>
      <c r="B8" s="10" t="s">
        <v>10</v>
      </c>
      <c r="C8" s="11">
        <v>100</v>
      </c>
      <c r="D8" s="1">
        <v>90</v>
      </c>
      <c r="E8" s="1">
        <v>70</v>
      </c>
      <c r="F8" s="1">
        <v>80</v>
      </c>
      <c r="G8" s="7">
        <f t="shared" si="1"/>
        <v>21.25</v>
      </c>
      <c r="H8" s="7">
        <v>15</v>
      </c>
      <c r="I8" s="18">
        <v>80</v>
      </c>
      <c r="J8" s="7">
        <f t="shared" si="0"/>
        <v>20</v>
      </c>
      <c r="K8" s="6">
        <v>15</v>
      </c>
      <c r="L8" s="7">
        <f t="shared" si="2"/>
        <v>71.25</v>
      </c>
      <c r="M8" s="20" t="s">
        <v>21</v>
      </c>
    </row>
    <row r="9" spans="1:13" ht="12.75">
      <c r="A9" s="11">
        <v>902484489</v>
      </c>
      <c r="B9" s="10" t="s">
        <v>10</v>
      </c>
      <c r="C9" s="11">
        <v>77</v>
      </c>
      <c r="D9" s="1">
        <v>86</v>
      </c>
      <c r="E9" s="3">
        <v>90</v>
      </c>
      <c r="F9" s="1">
        <v>85</v>
      </c>
      <c r="G9" s="7">
        <f t="shared" si="1"/>
        <v>21.125</v>
      </c>
      <c r="H9" s="7">
        <v>14.5</v>
      </c>
      <c r="I9" s="18">
        <v>80</v>
      </c>
      <c r="J9" s="7">
        <f t="shared" si="0"/>
        <v>20</v>
      </c>
      <c r="K9" s="6">
        <v>16</v>
      </c>
      <c r="L9" s="7">
        <f t="shared" si="2"/>
        <v>71.625</v>
      </c>
      <c r="M9" s="20" t="s">
        <v>21</v>
      </c>
    </row>
    <row r="10" spans="1:13" ht="12.75">
      <c r="A10" s="11">
        <v>902052453</v>
      </c>
      <c r="B10" s="10" t="s">
        <v>10</v>
      </c>
      <c r="C10" s="11">
        <v>97</v>
      </c>
      <c r="D10" s="1">
        <v>86</v>
      </c>
      <c r="E10" s="1">
        <v>80</v>
      </c>
      <c r="F10" s="1">
        <v>70</v>
      </c>
      <c r="G10" s="7">
        <f t="shared" si="1"/>
        <v>20.8125</v>
      </c>
      <c r="H10" s="7">
        <v>14.5</v>
      </c>
      <c r="I10" s="18">
        <v>60</v>
      </c>
      <c r="J10" s="7">
        <f t="shared" si="0"/>
        <v>15</v>
      </c>
      <c r="K10" s="6">
        <v>11</v>
      </c>
      <c r="L10" s="7">
        <f t="shared" si="2"/>
        <v>61.3125</v>
      </c>
      <c r="M10" s="20" t="s">
        <v>22</v>
      </c>
    </row>
    <row r="11" spans="1:13" ht="12.75">
      <c r="A11" s="11">
        <v>902168819</v>
      </c>
      <c r="B11" s="10" t="s">
        <v>10</v>
      </c>
      <c r="C11" s="11">
        <v>73</v>
      </c>
      <c r="D11" s="1">
        <v>80</v>
      </c>
      <c r="E11" s="1">
        <v>100</v>
      </c>
      <c r="F11" s="1">
        <v>80</v>
      </c>
      <c r="G11" s="7">
        <f t="shared" si="1"/>
        <v>20.8125</v>
      </c>
      <c r="H11" s="7">
        <v>16</v>
      </c>
      <c r="I11" s="18">
        <v>80</v>
      </c>
      <c r="J11" s="7">
        <f t="shared" si="0"/>
        <v>20</v>
      </c>
      <c r="K11" s="6">
        <v>14</v>
      </c>
      <c r="L11" s="7">
        <f t="shared" si="2"/>
        <v>70.8125</v>
      </c>
      <c r="M11" s="20" t="s">
        <v>21</v>
      </c>
    </row>
    <row r="12" spans="1:13" ht="12.75">
      <c r="A12" s="11">
        <v>902049922</v>
      </c>
      <c r="B12" s="10" t="s">
        <v>10</v>
      </c>
      <c r="C12" s="11">
        <v>90</v>
      </c>
      <c r="D12" s="1">
        <v>80</v>
      </c>
      <c r="E12" s="1">
        <v>75</v>
      </c>
      <c r="F12" s="1">
        <v>70</v>
      </c>
      <c r="G12" s="7">
        <f t="shared" si="1"/>
        <v>19.6875</v>
      </c>
      <c r="H12" s="7">
        <v>11</v>
      </c>
      <c r="I12" s="18">
        <v>80</v>
      </c>
      <c r="J12" s="7">
        <f t="shared" si="0"/>
        <v>20</v>
      </c>
      <c r="K12" s="6">
        <v>13</v>
      </c>
      <c r="L12" s="7">
        <f t="shared" si="2"/>
        <v>63.6875</v>
      </c>
      <c r="M12" s="20" t="s">
        <v>22</v>
      </c>
    </row>
    <row r="13" spans="1:13" ht="12.75">
      <c r="A13" s="11">
        <v>902057324</v>
      </c>
      <c r="B13" s="10" t="s">
        <v>10</v>
      </c>
      <c r="C13" s="11">
        <v>90</v>
      </c>
      <c r="D13" s="1">
        <v>85</v>
      </c>
      <c r="E13" s="1">
        <v>100</v>
      </c>
      <c r="F13" s="1">
        <v>80</v>
      </c>
      <c r="G13" s="7">
        <f t="shared" si="1"/>
        <v>22.1875</v>
      </c>
      <c r="H13" s="7">
        <v>20</v>
      </c>
      <c r="I13" s="18">
        <v>95</v>
      </c>
      <c r="J13" s="7">
        <f t="shared" si="0"/>
        <v>23.75</v>
      </c>
      <c r="K13" s="6">
        <v>23</v>
      </c>
      <c r="L13" s="7">
        <f t="shared" si="2"/>
        <v>88.9375</v>
      </c>
      <c r="M13" s="20" t="s">
        <v>20</v>
      </c>
    </row>
    <row r="14" spans="1:13" ht="12.75">
      <c r="A14" s="11">
        <v>902080269</v>
      </c>
      <c r="B14" s="10" t="s">
        <v>10</v>
      </c>
      <c r="C14" s="11">
        <v>95</v>
      </c>
      <c r="D14" s="1">
        <v>95</v>
      </c>
      <c r="E14" s="1">
        <v>90</v>
      </c>
      <c r="F14" s="1">
        <v>85</v>
      </c>
      <c r="G14" s="7">
        <f t="shared" si="1"/>
        <v>22.8125</v>
      </c>
      <c r="H14" s="7">
        <v>21.5</v>
      </c>
      <c r="I14" s="18">
        <v>95</v>
      </c>
      <c r="J14" s="7">
        <f t="shared" si="0"/>
        <v>23.75</v>
      </c>
      <c r="K14" s="6">
        <v>24</v>
      </c>
      <c r="L14" s="7">
        <f t="shared" si="2"/>
        <v>92.0625</v>
      </c>
      <c r="M14" s="20" t="s">
        <v>20</v>
      </c>
    </row>
    <row r="15" spans="1:13" ht="12.75">
      <c r="A15" s="11">
        <v>902254505</v>
      </c>
      <c r="B15" s="10" t="s">
        <v>11</v>
      </c>
      <c r="C15" s="11">
        <v>100</v>
      </c>
      <c r="D15" s="1">
        <v>95</v>
      </c>
      <c r="E15" s="1">
        <v>100</v>
      </c>
      <c r="F15" s="1">
        <v>85</v>
      </c>
      <c r="G15" s="7">
        <f t="shared" si="1"/>
        <v>23.75</v>
      </c>
      <c r="H15" s="7">
        <v>21</v>
      </c>
      <c r="I15" s="18">
        <v>95</v>
      </c>
      <c r="J15" s="7">
        <f t="shared" si="0"/>
        <v>23.75</v>
      </c>
      <c r="K15" s="6">
        <v>19.5</v>
      </c>
      <c r="L15" s="7">
        <f t="shared" si="2"/>
        <v>88</v>
      </c>
      <c r="M15" s="20" t="s">
        <v>20</v>
      </c>
    </row>
    <row r="16" spans="1:13" ht="12.75">
      <c r="A16" s="11">
        <v>902537505</v>
      </c>
      <c r="B16" s="10" t="s">
        <v>11</v>
      </c>
      <c r="C16" s="11">
        <v>95</v>
      </c>
      <c r="D16" s="1">
        <v>100</v>
      </c>
      <c r="E16" s="1">
        <v>90</v>
      </c>
      <c r="F16" s="1">
        <v>100</v>
      </c>
      <c r="G16" s="7">
        <f t="shared" si="1"/>
        <v>24.0625</v>
      </c>
      <c r="H16" s="7">
        <v>14.5</v>
      </c>
      <c r="I16" s="18">
        <v>95</v>
      </c>
      <c r="J16" s="7">
        <f t="shared" si="0"/>
        <v>23.75</v>
      </c>
      <c r="K16" s="6">
        <v>22.5</v>
      </c>
      <c r="L16" s="7">
        <f t="shared" si="2"/>
        <v>84.8125</v>
      </c>
      <c r="M16" s="20" t="s">
        <v>20</v>
      </c>
    </row>
    <row r="17" spans="1:13" ht="12.75">
      <c r="A17" s="11">
        <v>902073413</v>
      </c>
      <c r="B17" s="10" t="s">
        <v>11</v>
      </c>
      <c r="C17" s="11">
        <v>100</v>
      </c>
      <c r="D17" s="1">
        <v>95</v>
      </c>
      <c r="E17" s="3">
        <v>85</v>
      </c>
      <c r="F17" s="1">
        <v>75</v>
      </c>
      <c r="G17" s="7">
        <f t="shared" si="1"/>
        <v>22.1875</v>
      </c>
      <c r="H17" s="7">
        <v>22</v>
      </c>
      <c r="I17" s="18">
        <v>90</v>
      </c>
      <c r="J17" s="7">
        <f t="shared" si="0"/>
        <v>22.5</v>
      </c>
      <c r="K17" s="6">
        <v>21.5</v>
      </c>
      <c r="L17" s="7">
        <f t="shared" si="2"/>
        <v>88.1875</v>
      </c>
      <c r="M17" s="20" t="s">
        <v>20</v>
      </c>
    </row>
    <row r="18" spans="1:13" ht="12.75">
      <c r="A18" s="11">
        <v>902535520</v>
      </c>
      <c r="B18" s="10" t="s">
        <v>11</v>
      </c>
      <c r="C18" s="11">
        <v>95</v>
      </c>
      <c r="D18" s="1">
        <v>90</v>
      </c>
      <c r="E18" s="1">
        <v>90</v>
      </c>
      <c r="F18" s="1">
        <v>95</v>
      </c>
      <c r="G18" s="7">
        <f t="shared" si="1"/>
        <v>23.125</v>
      </c>
      <c r="H18" s="7">
        <v>18</v>
      </c>
      <c r="I18" s="18">
        <v>95</v>
      </c>
      <c r="J18" s="7">
        <f t="shared" si="0"/>
        <v>23.75</v>
      </c>
      <c r="K18" s="6">
        <v>16.5</v>
      </c>
      <c r="L18" s="7">
        <f t="shared" si="2"/>
        <v>81.375</v>
      </c>
      <c r="M18" s="20" t="s">
        <v>21</v>
      </c>
    </row>
    <row r="19" spans="1:13" ht="12.75">
      <c r="A19" s="11">
        <v>902436480</v>
      </c>
      <c r="B19" s="10" t="s">
        <v>11</v>
      </c>
      <c r="C19" s="11">
        <v>92</v>
      </c>
      <c r="D19" s="1">
        <v>90</v>
      </c>
      <c r="E19" s="1">
        <v>95</v>
      </c>
      <c r="F19" s="1">
        <v>95</v>
      </c>
      <c r="G19" s="7">
        <f t="shared" si="1"/>
        <v>23.25</v>
      </c>
      <c r="H19" s="7">
        <v>16.5</v>
      </c>
      <c r="I19" s="18">
        <v>95</v>
      </c>
      <c r="J19" s="7">
        <f t="shared" si="0"/>
        <v>23.75</v>
      </c>
      <c r="K19" s="6">
        <v>24</v>
      </c>
      <c r="L19" s="7">
        <f t="shared" si="2"/>
        <v>87.5</v>
      </c>
      <c r="M19" s="20" t="s">
        <v>20</v>
      </c>
    </row>
    <row r="20" spans="1:13" ht="12.75">
      <c r="A20" s="11">
        <v>902022438</v>
      </c>
      <c r="B20" s="10" t="s">
        <v>11</v>
      </c>
      <c r="C20" s="11">
        <v>80</v>
      </c>
      <c r="D20" s="1">
        <v>100</v>
      </c>
      <c r="E20" s="1">
        <v>95</v>
      </c>
      <c r="F20" s="1">
        <v>85</v>
      </c>
      <c r="G20" s="7">
        <f t="shared" si="1"/>
        <v>22.5</v>
      </c>
      <c r="H20" s="7">
        <v>20.5</v>
      </c>
      <c r="I20" s="18">
        <v>95</v>
      </c>
      <c r="J20" s="7">
        <f t="shared" si="0"/>
        <v>23.75</v>
      </c>
      <c r="K20" s="6">
        <v>18</v>
      </c>
      <c r="L20" s="7">
        <f t="shared" si="2"/>
        <v>84.75</v>
      </c>
      <c r="M20" s="20" t="s">
        <v>20</v>
      </c>
    </row>
    <row r="21" spans="1:13" ht="12.75">
      <c r="A21" s="11">
        <v>902033520</v>
      </c>
      <c r="B21" s="10" t="s">
        <v>11</v>
      </c>
      <c r="C21" s="11">
        <v>73</v>
      </c>
      <c r="D21" s="1">
        <v>85</v>
      </c>
      <c r="E21" s="1">
        <v>100</v>
      </c>
      <c r="F21" s="1">
        <v>90</v>
      </c>
      <c r="G21" s="7">
        <f t="shared" si="1"/>
        <v>21.75</v>
      </c>
      <c r="H21" s="7">
        <v>17</v>
      </c>
      <c r="I21" s="18">
        <v>95</v>
      </c>
      <c r="J21" s="7">
        <f t="shared" si="0"/>
        <v>23.75</v>
      </c>
      <c r="K21" s="6">
        <v>18</v>
      </c>
      <c r="L21" s="7">
        <f t="shared" si="2"/>
        <v>80.5</v>
      </c>
      <c r="M21" s="20" t="s">
        <v>21</v>
      </c>
    </row>
    <row r="22" spans="1:13" ht="12.75">
      <c r="A22" s="11">
        <v>902530836</v>
      </c>
      <c r="B22" s="10" t="s">
        <v>11</v>
      </c>
      <c r="C22" s="11">
        <v>87</v>
      </c>
      <c r="D22" s="1">
        <v>75</v>
      </c>
      <c r="E22" s="1">
        <v>100</v>
      </c>
      <c r="F22" s="1">
        <v>95</v>
      </c>
      <c r="G22" s="7">
        <f t="shared" si="1"/>
        <v>22.3125</v>
      </c>
      <c r="H22" s="7">
        <v>24</v>
      </c>
      <c r="I22" s="18">
        <v>95</v>
      </c>
      <c r="J22" s="7">
        <f t="shared" si="0"/>
        <v>23.75</v>
      </c>
      <c r="K22" s="6">
        <v>23</v>
      </c>
      <c r="L22" s="7">
        <f t="shared" si="2"/>
        <v>93.0625</v>
      </c>
      <c r="M22" s="20" t="s">
        <v>20</v>
      </c>
    </row>
    <row r="23" spans="1:13" ht="12.75">
      <c r="A23" s="11">
        <v>902412707</v>
      </c>
      <c r="B23" s="10" t="s">
        <v>11</v>
      </c>
      <c r="C23" s="11">
        <v>95</v>
      </c>
      <c r="D23" s="1">
        <v>95</v>
      </c>
      <c r="E23" s="1">
        <v>100</v>
      </c>
      <c r="F23" s="1">
        <v>85</v>
      </c>
      <c r="G23" s="7">
        <f t="shared" si="1"/>
        <v>23.4375</v>
      </c>
      <c r="H23" s="7">
        <v>20</v>
      </c>
      <c r="I23" s="18">
        <v>100</v>
      </c>
      <c r="J23" s="7">
        <f t="shared" si="0"/>
        <v>25</v>
      </c>
      <c r="K23" s="6">
        <v>21</v>
      </c>
      <c r="L23" s="7">
        <f t="shared" si="2"/>
        <v>89.4375</v>
      </c>
      <c r="M23" s="20" t="s">
        <v>20</v>
      </c>
    </row>
    <row r="24" spans="1:13" ht="12.75">
      <c r="A24" s="15">
        <v>902419328</v>
      </c>
      <c r="B24" s="10" t="s">
        <v>11</v>
      </c>
      <c r="C24" s="11">
        <v>100</v>
      </c>
      <c r="D24" s="1">
        <v>100</v>
      </c>
      <c r="E24" s="1">
        <v>80</v>
      </c>
      <c r="F24" s="1">
        <v>95</v>
      </c>
      <c r="G24" s="7">
        <f t="shared" si="1"/>
        <v>23.4375</v>
      </c>
      <c r="H24" s="7">
        <v>23</v>
      </c>
      <c r="I24" s="18">
        <v>100</v>
      </c>
      <c r="J24" s="7">
        <f t="shared" si="0"/>
        <v>25</v>
      </c>
      <c r="K24" s="6">
        <v>26</v>
      </c>
      <c r="L24" s="7">
        <f t="shared" si="2"/>
        <v>97.4375</v>
      </c>
      <c r="M24" s="20" t="s">
        <v>20</v>
      </c>
    </row>
    <row r="25" spans="1:13" ht="12.75">
      <c r="A25" s="11">
        <v>902412708</v>
      </c>
      <c r="B25" s="10" t="s">
        <v>11</v>
      </c>
      <c r="C25" s="11">
        <v>95</v>
      </c>
      <c r="D25" s="1">
        <v>95</v>
      </c>
      <c r="E25" s="1">
        <v>100</v>
      </c>
      <c r="F25" s="1">
        <v>85</v>
      </c>
      <c r="G25" s="7">
        <f t="shared" si="1"/>
        <v>23.4375</v>
      </c>
      <c r="H25" s="7">
        <v>17.5</v>
      </c>
      <c r="I25" s="18">
        <v>100</v>
      </c>
      <c r="J25" s="7">
        <f t="shared" si="0"/>
        <v>25</v>
      </c>
      <c r="K25" s="6">
        <v>23.5</v>
      </c>
      <c r="L25" s="7">
        <f t="shared" si="2"/>
        <v>89.4375</v>
      </c>
      <c r="M25" s="20" t="s">
        <v>20</v>
      </c>
    </row>
    <row r="26" spans="1:13" ht="12.75">
      <c r="A26" s="11">
        <v>903167019</v>
      </c>
      <c r="B26" s="10" t="s">
        <v>11</v>
      </c>
      <c r="C26" s="11">
        <v>95</v>
      </c>
      <c r="D26" s="1">
        <v>90</v>
      </c>
      <c r="E26" s="1">
        <v>100</v>
      </c>
      <c r="F26" s="1">
        <v>95</v>
      </c>
      <c r="G26" s="7">
        <f t="shared" si="1"/>
        <v>23.75</v>
      </c>
      <c r="H26" s="7">
        <v>20</v>
      </c>
      <c r="I26" s="18">
        <v>95</v>
      </c>
      <c r="J26" s="7">
        <f t="shared" si="0"/>
        <v>23.75</v>
      </c>
      <c r="K26" s="6">
        <v>22</v>
      </c>
      <c r="L26" s="7">
        <f t="shared" si="2"/>
        <v>89.5</v>
      </c>
      <c r="M26" s="20" t="s">
        <v>20</v>
      </c>
    </row>
    <row r="27" spans="1:13" ht="12.75">
      <c r="A27" s="11">
        <v>902522703</v>
      </c>
      <c r="B27" s="10" t="s">
        <v>11</v>
      </c>
      <c r="C27" s="11">
        <v>97</v>
      </c>
      <c r="D27" s="1">
        <v>85</v>
      </c>
      <c r="E27" s="1">
        <v>90</v>
      </c>
      <c r="F27" s="1">
        <v>65</v>
      </c>
      <c r="G27" s="7">
        <f t="shared" si="1"/>
        <v>21.0625</v>
      </c>
      <c r="H27" s="7">
        <v>24</v>
      </c>
      <c r="I27" s="18">
        <v>95</v>
      </c>
      <c r="J27" s="7">
        <f t="shared" si="0"/>
        <v>23.75</v>
      </c>
      <c r="K27" s="6">
        <v>21</v>
      </c>
      <c r="L27" s="7">
        <f t="shared" si="2"/>
        <v>89.8125</v>
      </c>
      <c r="M27" s="20" t="s">
        <v>20</v>
      </c>
    </row>
    <row r="28" spans="1:13" ht="12.75">
      <c r="A28" s="11">
        <v>902530867</v>
      </c>
      <c r="B28" s="10" t="s">
        <v>11</v>
      </c>
      <c r="C28" s="16">
        <v>94</v>
      </c>
      <c r="D28" s="1">
        <v>100</v>
      </c>
      <c r="E28" s="1">
        <v>95</v>
      </c>
      <c r="F28" s="1">
        <v>95</v>
      </c>
      <c r="G28" s="7">
        <f t="shared" si="1"/>
        <v>24</v>
      </c>
      <c r="H28" s="7">
        <v>23</v>
      </c>
      <c r="I28" s="18">
        <v>100</v>
      </c>
      <c r="J28" s="7">
        <f t="shared" si="0"/>
        <v>25</v>
      </c>
      <c r="K28" s="6">
        <v>24</v>
      </c>
      <c r="L28" s="7">
        <f t="shared" si="2"/>
        <v>96</v>
      </c>
      <c r="M28" s="20" t="s">
        <v>20</v>
      </c>
    </row>
    <row r="29" spans="1:13" ht="12.75">
      <c r="A29" s="11">
        <v>903166727</v>
      </c>
      <c r="B29" s="10" t="s">
        <v>11</v>
      </c>
      <c r="C29" s="16">
        <v>95</v>
      </c>
      <c r="D29" s="1">
        <v>90</v>
      </c>
      <c r="E29" s="1">
        <v>100</v>
      </c>
      <c r="F29" s="1">
        <v>95</v>
      </c>
      <c r="G29" s="7">
        <f t="shared" si="1"/>
        <v>23.75</v>
      </c>
      <c r="H29" s="7">
        <v>19</v>
      </c>
      <c r="I29" s="18">
        <v>95</v>
      </c>
      <c r="J29" s="7">
        <f t="shared" si="0"/>
        <v>23.75</v>
      </c>
      <c r="K29" s="6">
        <v>22</v>
      </c>
      <c r="L29" s="7">
        <f t="shared" si="2"/>
        <v>88.5</v>
      </c>
      <c r="M29" s="20" t="s">
        <v>20</v>
      </c>
    </row>
    <row r="30" spans="1:13" ht="12.75">
      <c r="A30" s="11">
        <v>903167837</v>
      </c>
      <c r="B30" s="10" t="s">
        <v>11</v>
      </c>
      <c r="C30" s="16">
        <v>95</v>
      </c>
      <c r="D30" s="1">
        <v>93</v>
      </c>
      <c r="E30" s="1">
        <v>100</v>
      </c>
      <c r="F30" s="1">
        <v>90</v>
      </c>
      <c r="G30" s="7">
        <f t="shared" si="1"/>
        <v>23.625</v>
      </c>
      <c r="H30" s="7">
        <v>20.5</v>
      </c>
      <c r="I30" s="18">
        <v>95</v>
      </c>
      <c r="J30" s="7">
        <f t="shared" si="0"/>
        <v>23.75</v>
      </c>
      <c r="K30" s="6">
        <v>21.5</v>
      </c>
      <c r="L30" s="7">
        <f t="shared" si="2"/>
        <v>89.375</v>
      </c>
      <c r="M30" s="20" t="s">
        <v>20</v>
      </c>
    </row>
    <row r="31" spans="1:13" ht="12.75">
      <c r="A31" s="11">
        <v>902529286</v>
      </c>
      <c r="B31" s="10" t="s">
        <v>11</v>
      </c>
      <c r="C31" s="16">
        <v>90</v>
      </c>
      <c r="D31" s="1">
        <v>92</v>
      </c>
      <c r="E31" s="1">
        <v>100</v>
      </c>
      <c r="F31" s="1">
        <v>95</v>
      </c>
      <c r="G31" s="7">
        <f t="shared" si="1"/>
        <v>23.5625</v>
      </c>
      <c r="H31" s="7">
        <v>19</v>
      </c>
      <c r="I31" s="18">
        <v>95</v>
      </c>
      <c r="J31" s="7">
        <f t="shared" si="0"/>
        <v>23.75</v>
      </c>
      <c r="K31" s="6">
        <v>22.5</v>
      </c>
      <c r="L31" s="7">
        <f t="shared" si="2"/>
        <v>88.8125</v>
      </c>
      <c r="M31" s="20" t="s">
        <v>20</v>
      </c>
    </row>
    <row r="32" spans="1:12" ht="15.75">
      <c r="A32" s="14"/>
      <c r="C32" s="4"/>
      <c r="G32" s="7"/>
      <c r="H32" s="7"/>
      <c r="I32" s="7"/>
      <c r="J32" s="7"/>
      <c r="L32" s="7"/>
    </row>
    <row r="33" spans="1:12" ht="12.75">
      <c r="A33" s="8" t="s">
        <v>12</v>
      </c>
      <c r="C33" s="16">
        <f>AVERAGE(C5:C31)</f>
        <v>90.55555555555556</v>
      </c>
      <c r="D33" s="1">
        <f>AVERAGE(D5:D31)</f>
        <v>88.96296296296296</v>
      </c>
      <c r="E33" s="1">
        <f>AVERAGE(E5:E31)</f>
        <v>90.37037037037037</v>
      </c>
      <c r="F33" s="1">
        <f>AVERAGE(F5:F31)</f>
        <v>85.37037037037037</v>
      </c>
      <c r="G33" s="7">
        <f>AVERAGE(G5:G7,G9:G19)</f>
        <v>21.544642857142858</v>
      </c>
      <c r="H33" s="7">
        <f>AVERAGE(H5:H31)</f>
        <v>18.796296296296298</v>
      </c>
      <c r="I33" s="7"/>
      <c r="J33" s="7">
        <f>AVERAGE(J5:J31)</f>
        <v>21.944444444444443</v>
      </c>
      <c r="K33" s="6">
        <f>AVERAGE(K5:K31)</f>
        <v>19.537037037037038</v>
      </c>
      <c r="L33" s="7">
        <f>AVERAGE(L5:L31)</f>
        <v>82.48148148148148</v>
      </c>
    </row>
    <row r="34" spans="1:12" ht="15.75">
      <c r="A34" s="11" t="s">
        <v>17</v>
      </c>
      <c r="C34" s="4"/>
      <c r="G34" s="7"/>
      <c r="H34" s="7"/>
      <c r="I34" s="7"/>
      <c r="J34" s="7"/>
      <c r="L34" s="7">
        <f>STDEV(L5:L31)</f>
        <v>11.11767551147674</v>
      </c>
    </row>
    <row r="35" spans="1:12" ht="15.75">
      <c r="A35" s="11" t="s">
        <v>18</v>
      </c>
      <c r="C35" s="4"/>
      <c r="G35" s="7"/>
      <c r="H35" s="7"/>
      <c r="I35" s="7"/>
      <c r="J35" s="7"/>
      <c r="L35" s="7">
        <f>MAX(L5:L31)</f>
        <v>97.4375</v>
      </c>
    </row>
    <row r="36" spans="1:12" ht="15.75">
      <c r="A36" s="11" t="s">
        <v>19</v>
      </c>
      <c r="C36" s="4"/>
      <c r="G36" s="7"/>
      <c r="H36" s="7"/>
      <c r="I36" s="7"/>
      <c r="J36" s="7"/>
      <c r="L36" s="7">
        <f>MIN(L5:L31)</f>
        <v>59.625</v>
      </c>
    </row>
    <row r="37" spans="1:12" ht="15.75">
      <c r="A37" s="8" t="s">
        <v>13</v>
      </c>
      <c r="C37" s="4"/>
      <c r="G37" s="7"/>
      <c r="H37" s="7"/>
      <c r="I37" s="7"/>
      <c r="J37" s="7"/>
      <c r="L37" s="7"/>
    </row>
    <row r="38" spans="1:12" ht="15.75">
      <c r="A38" s="12"/>
      <c r="C38" s="4"/>
      <c r="G38" s="7"/>
      <c r="H38" s="7"/>
      <c r="I38" s="7"/>
      <c r="J38" s="7"/>
      <c r="L38" s="7"/>
    </row>
    <row r="39" spans="1:12" ht="15.75">
      <c r="A39" s="9" t="s">
        <v>4</v>
      </c>
      <c r="C39" s="4"/>
      <c r="G39" s="7"/>
      <c r="H39" s="7"/>
      <c r="I39" s="7"/>
      <c r="J39" s="7"/>
      <c r="L39" s="7"/>
    </row>
    <row r="40" spans="1:12" ht="15.75">
      <c r="A40" s="21" t="s">
        <v>23</v>
      </c>
      <c r="C40" s="4"/>
      <c r="G40" s="7"/>
      <c r="H40" s="7"/>
      <c r="I40" s="7"/>
      <c r="J40" s="7"/>
      <c r="L40" s="7"/>
    </row>
  </sheetData>
  <sheetProtection/>
  <hyperlinks>
    <hyperlink ref="A24" r:id="rId1" display="https://banssb.prod.auburn.edu/pls/PROD/bwlkosad.P_FacSelectAtypView?xyz=MjQxOTE3OQ=="/>
  </hyperlinks>
  <printOptions/>
  <pageMargins left="0.75" right="0.75" top="1" bottom="1" header="0.5" footer="0.5"/>
  <pageSetup fitToHeight="1" fitToWidth="1" horizontalDpi="300" verticalDpi="300" orientation="portrait" scale="84" r:id="rId2"/>
  <headerFooter alignWithMargins="0">
    <oddHeader>&amp;LELEC7700&amp;CSpring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agrawvd</cp:lastModifiedBy>
  <cp:lastPrinted>2007-05-06T07:42:41Z</cp:lastPrinted>
  <dcterms:created xsi:type="dcterms:W3CDTF">2004-09-09T00:21:22Z</dcterms:created>
  <dcterms:modified xsi:type="dcterms:W3CDTF">2011-05-06T20:26:31Z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