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8030" windowHeight="8250" tabRatio="3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<sst xmlns="http://schemas.openxmlformats.org/spreadsheetml/2006/main" count="121" uniqueCount="37">
  <si>
    <t>STUDENT ID</t>
  </si>
  <si>
    <t>CL.</t>
  </si>
  <si>
    <t>HW1</t>
  </si>
  <si>
    <t>HW2</t>
  </si>
  <si>
    <t>HW3</t>
  </si>
  <si>
    <t>HW4</t>
  </si>
  <si>
    <t>HW5</t>
  </si>
  <si>
    <t>HW6</t>
  </si>
  <si>
    <t>HW7</t>
  </si>
  <si>
    <t>HW8</t>
  </si>
  <si>
    <t xml:space="preserve">HW AVERAGE </t>
  </si>
  <si>
    <t>Test1</t>
  </si>
  <si>
    <t>Test2</t>
  </si>
  <si>
    <t xml:space="preserve">TEST AVERAGE </t>
  </si>
  <si>
    <t xml:space="preserve">Project Part 1 </t>
  </si>
  <si>
    <t>Project Part 2</t>
  </si>
  <si>
    <t xml:space="preserve">Project Part 3 </t>
  </si>
  <si>
    <t>Project Part 4</t>
  </si>
  <si>
    <t>Project Part 5</t>
  </si>
  <si>
    <t>PROJECT AVERAGE</t>
  </si>
  <si>
    <t>Class presentation attendance</t>
  </si>
  <si>
    <t>Final Exam</t>
  </si>
  <si>
    <t>Total</t>
  </si>
  <si>
    <t>Grade</t>
  </si>
  <si>
    <t>Final</t>
  </si>
  <si>
    <t>SR</t>
  </si>
  <si>
    <t>P</t>
  </si>
  <si>
    <t>GR</t>
  </si>
  <si>
    <t>AVERAGE</t>
  </si>
  <si>
    <t>Last Updated</t>
  </si>
  <si>
    <t>x not yet graded</t>
  </si>
  <si>
    <t>$ not received</t>
  </si>
  <si>
    <t>R re-submission</t>
  </si>
  <si>
    <t>P*</t>
  </si>
  <si>
    <t>5/7/2010</t>
  </si>
  <si>
    <t>B</t>
  </si>
  <si>
    <t>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</si>
</sst>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0;[Red]0.00"/>
  </numFmts>
  <fonts count="39"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tabSelected="1" zoomScalePageLayoutView="0" workbookViewId="0" topLeftCell="A1">
      <pane xSplit="2" topLeftCell="M1" activePane="topRight" state="frozen"/>
      <selection pane="topLeft" activeCell="A1" sqref="A1"/>
      <selection pane="topRight" activeCell="A27" sqref="A27"/>
    </sheetView>
  </sheetViews>
  <sheetFormatPr defaultColWidth="9.28125" defaultRowHeight="12.75"/>
  <cols>
    <col min="1" max="1" width="15.00390625" style="1" customWidth="1"/>
    <col min="2" max="2" width="5.00390625" style="2" customWidth="1"/>
    <col min="3" max="3" width="5.8515625" style="3" customWidth="1"/>
    <col min="4" max="10" width="5.140625" style="2" customWidth="1"/>
    <col min="11" max="11" width="10.8515625" style="4" customWidth="1"/>
    <col min="12" max="13" width="7.00390625" style="2" customWidth="1"/>
    <col min="14" max="14" width="10.8515625" style="4" customWidth="1"/>
    <col min="15" max="15" width="7.7109375" style="2" customWidth="1"/>
    <col min="16" max="16" width="7.421875" style="2" customWidth="1"/>
    <col min="17" max="17" width="8.28125" style="2" customWidth="1"/>
    <col min="18" max="19" width="8.140625" style="2" customWidth="1"/>
    <col min="20" max="20" width="12.00390625" style="4" customWidth="1"/>
    <col min="21" max="21" width="11.8515625" style="4" customWidth="1"/>
    <col min="22" max="22" width="11.421875" style="4" customWidth="1"/>
    <col min="23" max="23" width="11.8515625" style="4" customWidth="1"/>
    <col min="24" max="24" width="8.7109375" style="4" customWidth="1"/>
    <col min="25" max="25" width="7.8515625" style="4" customWidth="1"/>
    <col min="26" max="26" width="7.140625" style="2" customWidth="1"/>
    <col min="27" max="16384" width="9.28125" style="2" customWidth="1"/>
  </cols>
  <sheetData>
    <row r="1" spans="1:26" s="6" customFormat="1" ht="44.2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6" t="s">
        <v>11</v>
      </c>
      <c r="M1" s="6" t="s">
        <v>12</v>
      </c>
      <c r="N1" s="7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7" t="s">
        <v>19</v>
      </c>
      <c r="U1" s="8" t="s">
        <v>20</v>
      </c>
      <c r="V1" s="8" t="s">
        <v>20</v>
      </c>
      <c r="W1" s="8" t="s">
        <v>20</v>
      </c>
      <c r="X1" s="7" t="s">
        <v>21</v>
      </c>
      <c r="Y1" s="7" t="s">
        <v>22</v>
      </c>
      <c r="Z1" s="9" t="s">
        <v>23</v>
      </c>
    </row>
    <row r="2" spans="1:26" s="6" customFormat="1" ht="44.25" customHeight="1">
      <c r="A2" s="5"/>
      <c r="C2" s="6">
        <v>100</v>
      </c>
      <c r="D2" s="6">
        <v>100</v>
      </c>
      <c r="E2" s="6">
        <v>100</v>
      </c>
      <c r="F2" s="6">
        <v>100</v>
      </c>
      <c r="G2" s="6">
        <v>100</v>
      </c>
      <c r="H2" s="6">
        <v>100</v>
      </c>
      <c r="I2" s="6">
        <v>100</v>
      </c>
      <c r="J2" s="6">
        <v>100</v>
      </c>
      <c r="K2" s="7">
        <v>25</v>
      </c>
      <c r="L2" s="6">
        <v>25</v>
      </c>
      <c r="M2" s="6">
        <v>25</v>
      </c>
      <c r="N2" s="7">
        <v>25</v>
      </c>
      <c r="O2" s="8">
        <v>100</v>
      </c>
      <c r="P2" s="8">
        <v>100</v>
      </c>
      <c r="Q2" s="8">
        <v>100</v>
      </c>
      <c r="R2" s="8">
        <v>100</v>
      </c>
      <c r="S2" s="8">
        <v>100</v>
      </c>
      <c r="T2" s="7">
        <v>25</v>
      </c>
      <c r="U2" s="10">
        <v>40266</v>
      </c>
      <c r="V2" s="10">
        <v>40270</v>
      </c>
      <c r="W2" s="10">
        <v>40298</v>
      </c>
      <c r="X2" s="7">
        <v>25</v>
      </c>
      <c r="Y2" s="7">
        <v>100</v>
      </c>
      <c r="Z2" s="9" t="s">
        <v>24</v>
      </c>
    </row>
    <row r="3" spans="1:26" ht="12.75">
      <c r="A3" s="2">
        <v>902010623</v>
      </c>
      <c r="B3" s="2" t="s">
        <v>25</v>
      </c>
      <c r="C3" s="2">
        <v>80</v>
      </c>
      <c r="D3" s="2">
        <v>92</v>
      </c>
      <c r="E3" s="2">
        <v>82</v>
      </c>
      <c r="F3" s="2">
        <v>85</v>
      </c>
      <c r="G3" s="2">
        <v>89</v>
      </c>
      <c r="H3" s="2">
        <v>0</v>
      </c>
      <c r="I3" s="2">
        <v>84</v>
      </c>
      <c r="J3" s="2">
        <v>89</v>
      </c>
      <c r="K3" s="11">
        <f aca="true" t="shared" si="0" ref="K3:K8">0.25*AVERAGE(C3:J3)</f>
        <v>18.78125</v>
      </c>
      <c r="L3" s="2">
        <v>13</v>
      </c>
      <c r="M3" s="2">
        <v>14.5</v>
      </c>
      <c r="N3" s="12">
        <f aca="true" t="shared" si="1" ref="N3:N21">(L3+M3)/2</f>
        <v>13.75</v>
      </c>
      <c r="O3" s="2">
        <v>95</v>
      </c>
      <c r="P3" s="2">
        <v>83</v>
      </c>
      <c r="Q3" s="2">
        <v>90</v>
      </c>
      <c r="R3" s="2">
        <v>80</v>
      </c>
      <c r="S3" s="2">
        <v>75</v>
      </c>
      <c r="T3" s="12">
        <f>AVERAGE(O3:S3)/4</f>
        <v>21.15</v>
      </c>
      <c r="U3" s="13" t="s">
        <v>26</v>
      </c>
      <c r="V3" s="13" t="s">
        <v>26</v>
      </c>
      <c r="W3" s="13" t="s">
        <v>26</v>
      </c>
      <c r="X3" s="4">
        <v>18</v>
      </c>
      <c r="Y3" s="12">
        <f aca="true" t="shared" si="2" ref="Y3:Y12">K3+N3+T3+X3</f>
        <v>71.68125</v>
      </c>
      <c r="Z3" s="14" t="s">
        <v>35</v>
      </c>
    </row>
    <row r="4" spans="1:26" ht="12.75">
      <c r="A4" s="2">
        <v>902510587</v>
      </c>
      <c r="B4" s="2" t="s">
        <v>27</v>
      </c>
      <c r="C4" s="2">
        <v>100</v>
      </c>
      <c r="D4" s="2">
        <v>91</v>
      </c>
      <c r="E4" s="2">
        <v>96</v>
      </c>
      <c r="F4" s="2">
        <v>90</v>
      </c>
      <c r="G4" s="2">
        <v>86</v>
      </c>
      <c r="H4" s="2">
        <v>94</v>
      </c>
      <c r="I4" s="2">
        <v>95</v>
      </c>
      <c r="J4" s="2">
        <v>85</v>
      </c>
      <c r="K4" s="11">
        <f t="shared" si="0"/>
        <v>23.03125</v>
      </c>
      <c r="L4" s="2">
        <v>20</v>
      </c>
      <c r="M4" s="2">
        <v>20</v>
      </c>
      <c r="N4" s="12">
        <f t="shared" si="1"/>
        <v>20</v>
      </c>
      <c r="O4" s="2">
        <v>100</v>
      </c>
      <c r="P4" s="2">
        <v>100</v>
      </c>
      <c r="Q4" s="2">
        <v>95</v>
      </c>
      <c r="R4" s="2">
        <v>100</v>
      </c>
      <c r="S4" s="2">
        <v>75</v>
      </c>
      <c r="T4" s="12">
        <f>AVERAGE(O4:S4)/4</f>
        <v>23.5</v>
      </c>
      <c r="U4" s="13" t="s">
        <v>26</v>
      </c>
      <c r="V4" s="13" t="s">
        <v>26</v>
      </c>
      <c r="W4" s="13"/>
      <c r="X4" s="4">
        <v>15</v>
      </c>
      <c r="Y4" s="12">
        <f t="shared" si="2"/>
        <v>81.53125</v>
      </c>
      <c r="Z4" s="14" t="s">
        <v>35</v>
      </c>
    </row>
    <row r="5" spans="1:26" ht="12.75">
      <c r="A5" s="2">
        <v>902095886</v>
      </c>
      <c r="B5" s="2" t="s">
        <v>25</v>
      </c>
      <c r="C5" s="2">
        <v>95</v>
      </c>
      <c r="D5" s="2">
        <v>94</v>
      </c>
      <c r="E5" s="2">
        <v>97</v>
      </c>
      <c r="F5" s="2">
        <v>90</v>
      </c>
      <c r="G5" s="2">
        <v>95</v>
      </c>
      <c r="H5" s="2">
        <v>89</v>
      </c>
      <c r="I5" s="2">
        <v>95</v>
      </c>
      <c r="J5" s="2">
        <v>100</v>
      </c>
      <c r="K5" s="11">
        <f t="shared" si="0"/>
        <v>23.59375</v>
      </c>
      <c r="L5" s="2">
        <v>21.5</v>
      </c>
      <c r="M5" s="2">
        <v>23</v>
      </c>
      <c r="N5" s="12">
        <f t="shared" si="1"/>
        <v>22.25</v>
      </c>
      <c r="O5" s="2">
        <v>95</v>
      </c>
      <c r="P5" s="2">
        <v>98</v>
      </c>
      <c r="Q5" s="2">
        <v>95</v>
      </c>
      <c r="R5" s="2">
        <v>90</v>
      </c>
      <c r="S5" s="2">
        <v>75</v>
      </c>
      <c r="T5" s="12">
        <f>AVERAGE(O5:S5)/4</f>
        <v>22.65</v>
      </c>
      <c r="U5" s="13" t="s">
        <v>26</v>
      </c>
      <c r="V5" s="13" t="s">
        <v>26</v>
      </c>
      <c r="W5" s="13" t="s">
        <v>26</v>
      </c>
      <c r="X5" s="4">
        <v>18.5</v>
      </c>
      <c r="Y5" s="12">
        <f t="shared" si="2"/>
        <v>86.99375</v>
      </c>
      <c r="Z5" s="14" t="s">
        <v>36</v>
      </c>
    </row>
    <row r="6" spans="1:26" ht="12.75">
      <c r="A6" s="2">
        <v>902026772</v>
      </c>
      <c r="B6" s="2" t="s">
        <v>27</v>
      </c>
      <c r="C6" s="2">
        <v>100</v>
      </c>
      <c r="D6" s="2">
        <v>97</v>
      </c>
      <c r="E6" s="2">
        <v>94</v>
      </c>
      <c r="F6" s="2">
        <v>100</v>
      </c>
      <c r="G6" s="2">
        <v>100</v>
      </c>
      <c r="H6" s="2">
        <v>100</v>
      </c>
      <c r="I6" s="2">
        <v>90</v>
      </c>
      <c r="J6" s="2">
        <v>100</v>
      </c>
      <c r="K6" s="11">
        <f t="shared" si="0"/>
        <v>24.40625</v>
      </c>
      <c r="L6" s="2">
        <v>24</v>
      </c>
      <c r="M6" s="2">
        <v>25</v>
      </c>
      <c r="N6" s="12">
        <f t="shared" si="1"/>
        <v>24.5</v>
      </c>
      <c r="O6" s="2">
        <v>100</v>
      </c>
      <c r="P6" s="2">
        <v>100</v>
      </c>
      <c r="Q6" s="2">
        <v>100</v>
      </c>
      <c r="R6" s="2">
        <v>100</v>
      </c>
      <c r="S6" s="2">
        <v>90</v>
      </c>
      <c r="T6" s="12">
        <f aca="true" t="shared" si="3" ref="T6:T21">AVERAGE(O6:S6)/4</f>
        <v>24.5</v>
      </c>
      <c r="U6" s="13" t="s">
        <v>26</v>
      </c>
      <c r="V6" s="13"/>
      <c r="W6" s="13" t="s">
        <v>26</v>
      </c>
      <c r="X6" s="4">
        <v>24</v>
      </c>
      <c r="Y6" s="12">
        <f t="shared" si="2"/>
        <v>97.40625</v>
      </c>
      <c r="Z6" s="14" t="s">
        <v>36</v>
      </c>
    </row>
    <row r="7" spans="1:26" ht="12.75">
      <c r="A7" s="3">
        <v>902024660</v>
      </c>
      <c r="B7" s="2" t="s">
        <v>25</v>
      </c>
      <c r="C7" s="2">
        <v>88</v>
      </c>
      <c r="D7" s="2">
        <v>94</v>
      </c>
      <c r="E7" s="2">
        <v>94</v>
      </c>
      <c r="F7" s="2">
        <v>85</v>
      </c>
      <c r="G7" s="2">
        <v>96</v>
      </c>
      <c r="H7" s="2">
        <v>93</v>
      </c>
      <c r="I7" s="2">
        <v>95</v>
      </c>
      <c r="J7" s="2">
        <v>95</v>
      </c>
      <c r="K7" s="11">
        <f t="shared" si="0"/>
        <v>23.125</v>
      </c>
      <c r="L7" s="2">
        <v>22.5</v>
      </c>
      <c r="M7" s="2">
        <v>17.5</v>
      </c>
      <c r="N7" s="12">
        <f t="shared" si="1"/>
        <v>20</v>
      </c>
      <c r="O7" s="2">
        <v>100</v>
      </c>
      <c r="P7" s="2">
        <v>95</v>
      </c>
      <c r="Q7" s="2">
        <v>90</v>
      </c>
      <c r="R7" s="2">
        <v>0</v>
      </c>
      <c r="S7" s="2">
        <v>50</v>
      </c>
      <c r="T7" s="12">
        <f t="shared" si="3"/>
        <v>16.75</v>
      </c>
      <c r="U7" s="13" t="s">
        <v>26</v>
      </c>
      <c r="V7" s="13" t="s">
        <v>26</v>
      </c>
      <c r="W7" s="13" t="s">
        <v>26</v>
      </c>
      <c r="X7" s="4">
        <v>18.5</v>
      </c>
      <c r="Y7" s="12">
        <f t="shared" si="2"/>
        <v>78.375</v>
      </c>
      <c r="Z7" s="14" t="s">
        <v>35</v>
      </c>
    </row>
    <row r="8" spans="1:26" ht="12.75">
      <c r="A8" s="2">
        <v>902347636</v>
      </c>
      <c r="B8" s="3" t="s">
        <v>25</v>
      </c>
      <c r="C8" s="2">
        <v>90</v>
      </c>
      <c r="D8" s="2">
        <v>88</v>
      </c>
      <c r="E8" s="2">
        <v>96</v>
      </c>
      <c r="F8" s="2">
        <v>95</v>
      </c>
      <c r="G8" s="2">
        <v>80</v>
      </c>
      <c r="H8" s="2">
        <v>95</v>
      </c>
      <c r="I8" s="2">
        <v>98</v>
      </c>
      <c r="J8" s="2">
        <v>100</v>
      </c>
      <c r="K8" s="11">
        <f t="shared" si="0"/>
        <v>23.1875</v>
      </c>
      <c r="L8" s="2">
        <v>17</v>
      </c>
      <c r="M8" s="2">
        <v>16</v>
      </c>
      <c r="N8" s="12">
        <f t="shared" si="1"/>
        <v>16.5</v>
      </c>
      <c r="O8" s="2">
        <v>100</v>
      </c>
      <c r="P8" s="2">
        <v>90</v>
      </c>
      <c r="Q8" s="2">
        <v>70</v>
      </c>
      <c r="R8" s="2">
        <v>50</v>
      </c>
      <c r="S8" s="2">
        <v>50</v>
      </c>
      <c r="T8" s="12">
        <f t="shared" si="3"/>
        <v>18</v>
      </c>
      <c r="U8" s="13"/>
      <c r="V8" s="13" t="s">
        <v>26</v>
      </c>
      <c r="W8" s="20" t="s">
        <v>33</v>
      </c>
      <c r="X8" s="4">
        <v>22</v>
      </c>
      <c r="Y8" s="12">
        <f t="shared" si="2"/>
        <v>79.6875</v>
      </c>
      <c r="Z8" s="14" t="s">
        <v>35</v>
      </c>
    </row>
    <row r="9" spans="1:26" ht="12.75">
      <c r="A9" s="2">
        <v>902482275</v>
      </c>
      <c r="B9" s="2" t="s">
        <v>27</v>
      </c>
      <c r="C9" s="2">
        <v>100</v>
      </c>
      <c r="D9" s="2">
        <v>97</v>
      </c>
      <c r="E9" s="2">
        <v>97</v>
      </c>
      <c r="F9" s="2">
        <v>100</v>
      </c>
      <c r="G9" s="2">
        <v>98</v>
      </c>
      <c r="H9" s="2">
        <v>97</v>
      </c>
      <c r="I9" s="2">
        <v>100</v>
      </c>
      <c r="J9" s="2">
        <v>100</v>
      </c>
      <c r="K9" s="11">
        <f>0.25*AVERAGE(C9:J9)</f>
        <v>24.65625</v>
      </c>
      <c r="L9" s="2">
        <v>18</v>
      </c>
      <c r="M9" s="2">
        <v>25.5</v>
      </c>
      <c r="N9" s="12">
        <f t="shared" si="1"/>
        <v>21.75</v>
      </c>
      <c r="O9" s="2">
        <v>100</v>
      </c>
      <c r="P9" s="2">
        <v>100</v>
      </c>
      <c r="Q9" s="2">
        <v>98</v>
      </c>
      <c r="R9" s="2">
        <v>90</v>
      </c>
      <c r="S9" s="2">
        <v>80</v>
      </c>
      <c r="T9" s="12">
        <f t="shared" si="3"/>
        <v>23.4</v>
      </c>
      <c r="U9" s="13" t="s">
        <v>26</v>
      </c>
      <c r="V9" s="13" t="s">
        <v>26</v>
      </c>
      <c r="W9" s="13" t="s">
        <v>26</v>
      </c>
      <c r="X9" s="4">
        <v>25</v>
      </c>
      <c r="Y9" s="12">
        <f t="shared" si="2"/>
        <v>94.80625</v>
      </c>
      <c r="Z9" s="14" t="s">
        <v>36</v>
      </c>
    </row>
    <row r="10" spans="1:26" ht="12.75">
      <c r="A10" s="2">
        <v>902507469</v>
      </c>
      <c r="B10" s="2" t="s">
        <v>27</v>
      </c>
      <c r="C10" s="2">
        <v>100</v>
      </c>
      <c r="D10" s="2">
        <v>96</v>
      </c>
      <c r="E10" s="2">
        <v>98</v>
      </c>
      <c r="F10" s="2">
        <v>100</v>
      </c>
      <c r="G10" s="2">
        <v>100</v>
      </c>
      <c r="H10" s="2">
        <v>100</v>
      </c>
      <c r="I10" s="2">
        <v>100</v>
      </c>
      <c r="J10" s="2">
        <v>100</v>
      </c>
      <c r="K10" s="11">
        <f aca="true" t="shared" si="4" ref="K10:K21">0.25*AVERAGE(C10:J10)</f>
        <v>24.8125</v>
      </c>
      <c r="L10" s="2">
        <v>22.5</v>
      </c>
      <c r="M10" s="2">
        <v>24.5</v>
      </c>
      <c r="N10" s="12">
        <f t="shared" si="1"/>
        <v>23.5</v>
      </c>
      <c r="O10" s="2">
        <v>100</v>
      </c>
      <c r="P10" s="2">
        <v>100</v>
      </c>
      <c r="Q10" s="2">
        <v>98</v>
      </c>
      <c r="R10" s="2">
        <v>90</v>
      </c>
      <c r="S10" s="2">
        <v>80</v>
      </c>
      <c r="T10" s="12">
        <f t="shared" si="3"/>
        <v>23.4</v>
      </c>
      <c r="U10" s="13" t="s">
        <v>26</v>
      </c>
      <c r="V10" s="13" t="s">
        <v>26</v>
      </c>
      <c r="W10" s="13"/>
      <c r="X10" s="4">
        <v>22</v>
      </c>
      <c r="Y10" s="12">
        <f t="shared" si="2"/>
        <v>93.7125</v>
      </c>
      <c r="Z10" s="14" t="s">
        <v>36</v>
      </c>
    </row>
    <row r="11" spans="1:26" ht="12.75">
      <c r="A11" s="2">
        <v>902068331</v>
      </c>
      <c r="B11" s="2" t="s">
        <v>25</v>
      </c>
      <c r="C11" s="2">
        <v>88</v>
      </c>
      <c r="D11" s="2">
        <v>92</v>
      </c>
      <c r="E11" s="2">
        <v>95</v>
      </c>
      <c r="F11" s="2">
        <v>95</v>
      </c>
      <c r="G11" s="2">
        <v>92</v>
      </c>
      <c r="H11" s="2">
        <v>85</v>
      </c>
      <c r="I11" s="2">
        <v>98</v>
      </c>
      <c r="J11" s="2">
        <v>100</v>
      </c>
      <c r="K11" s="11">
        <f t="shared" si="4"/>
        <v>23.28125</v>
      </c>
      <c r="L11" s="2">
        <v>17.5</v>
      </c>
      <c r="M11" s="2">
        <v>17.5</v>
      </c>
      <c r="N11" s="12">
        <f t="shared" si="1"/>
        <v>17.5</v>
      </c>
      <c r="O11" s="2">
        <v>95</v>
      </c>
      <c r="P11" s="2">
        <v>83</v>
      </c>
      <c r="Q11" s="2">
        <v>90</v>
      </c>
      <c r="R11" s="2">
        <v>80</v>
      </c>
      <c r="S11" s="2">
        <v>75</v>
      </c>
      <c r="T11" s="12">
        <f t="shared" si="3"/>
        <v>21.15</v>
      </c>
      <c r="U11" s="13" t="s">
        <v>26</v>
      </c>
      <c r="V11" s="13" t="s">
        <v>26</v>
      </c>
      <c r="W11" s="13" t="s">
        <v>26</v>
      </c>
      <c r="X11" s="4">
        <v>19</v>
      </c>
      <c r="Y11" s="12">
        <f t="shared" si="2"/>
        <v>80.93125</v>
      </c>
      <c r="Z11" s="14" t="s">
        <v>35</v>
      </c>
    </row>
    <row r="12" spans="1:26" ht="12.75">
      <c r="A12" s="2">
        <v>902478611</v>
      </c>
      <c r="B12" s="2" t="s">
        <v>27</v>
      </c>
      <c r="C12" s="2">
        <v>95</v>
      </c>
      <c r="D12" s="2">
        <v>97</v>
      </c>
      <c r="E12" s="2">
        <v>97</v>
      </c>
      <c r="F12" s="2">
        <v>100</v>
      </c>
      <c r="G12" s="2">
        <v>97</v>
      </c>
      <c r="H12" s="2">
        <v>95</v>
      </c>
      <c r="I12" s="2">
        <v>100</v>
      </c>
      <c r="J12" s="2">
        <v>100</v>
      </c>
      <c r="K12" s="11">
        <f t="shared" si="4"/>
        <v>24.40625</v>
      </c>
      <c r="L12" s="2">
        <v>18</v>
      </c>
      <c r="M12" s="2">
        <v>21.75</v>
      </c>
      <c r="N12" s="12">
        <f t="shared" si="1"/>
        <v>19.875</v>
      </c>
      <c r="O12" s="2">
        <v>100</v>
      </c>
      <c r="P12" s="2">
        <v>100</v>
      </c>
      <c r="Q12" s="2">
        <v>90</v>
      </c>
      <c r="R12" s="2">
        <v>90</v>
      </c>
      <c r="S12" s="2">
        <v>90</v>
      </c>
      <c r="T12" s="12">
        <f t="shared" si="3"/>
        <v>23.5</v>
      </c>
      <c r="U12" s="13"/>
      <c r="V12" s="13" t="s">
        <v>26</v>
      </c>
      <c r="W12" s="13" t="s">
        <v>26</v>
      </c>
      <c r="X12" s="4">
        <v>21</v>
      </c>
      <c r="Y12" s="12">
        <f t="shared" si="2"/>
        <v>88.78125</v>
      </c>
      <c r="Z12" s="14" t="s">
        <v>36</v>
      </c>
    </row>
    <row r="13" spans="1:26" ht="12.75">
      <c r="A13" s="2">
        <v>902274801</v>
      </c>
      <c r="B13" s="3" t="s">
        <v>25</v>
      </c>
      <c r="C13" s="2">
        <v>95</v>
      </c>
      <c r="D13" s="2">
        <v>94</v>
      </c>
      <c r="E13" s="2">
        <v>96</v>
      </c>
      <c r="F13" s="2">
        <v>85</v>
      </c>
      <c r="G13" s="2">
        <v>92</v>
      </c>
      <c r="H13" s="2">
        <v>84</v>
      </c>
      <c r="I13" s="2">
        <v>100</v>
      </c>
      <c r="J13" s="2">
        <v>98</v>
      </c>
      <c r="K13" s="11">
        <f t="shared" si="4"/>
        <v>23.25</v>
      </c>
      <c r="L13" s="2">
        <v>21.5</v>
      </c>
      <c r="M13" s="2">
        <v>24</v>
      </c>
      <c r="N13" s="12">
        <f t="shared" si="1"/>
        <v>22.75</v>
      </c>
      <c r="O13" s="2">
        <v>100</v>
      </c>
      <c r="P13" s="2">
        <v>95</v>
      </c>
      <c r="Q13" s="2">
        <v>95</v>
      </c>
      <c r="R13" s="2">
        <v>90</v>
      </c>
      <c r="S13" s="2">
        <v>90</v>
      </c>
      <c r="T13" s="12">
        <f t="shared" si="3"/>
        <v>23.5</v>
      </c>
      <c r="U13" s="13"/>
      <c r="V13" s="13" t="s">
        <v>26</v>
      </c>
      <c r="W13" s="13" t="s">
        <v>26</v>
      </c>
      <c r="X13" s="4">
        <v>23</v>
      </c>
      <c r="Y13" s="12">
        <f>K13+N13+T13+X13</f>
        <v>92.5</v>
      </c>
      <c r="Z13" s="14" t="s">
        <v>36</v>
      </c>
    </row>
    <row r="14" spans="1:26" ht="12.75">
      <c r="A14" s="2">
        <v>902150801</v>
      </c>
      <c r="B14" s="3" t="s">
        <v>25</v>
      </c>
      <c r="C14" s="2">
        <v>90</v>
      </c>
      <c r="D14" s="2">
        <v>95</v>
      </c>
      <c r="E14" s="2">
        <v>97</v>
      </c>
      <c r="F14" s="2">
        <v>95</v>
      </c>
      <c r="G14" s="2">
        <v>100</v>
      </c>
      <c r="H14" s="2">
        <v>92</v>
      </c>
      <c r="I14" s="2">
        <v>93</v>
      </c>
      <c r="J14" s="2">
        <v>100</v>
      </c>
      <c r="K14" s="11">
        <f t="shared" si="4"/>
        <v>23.8125</v>
      </c>
      <c r="L14" s="2">
        <v>13</v>
      </c>
      <c r="M14" s="2">
        <v>16.5</v>
      </c>
      <c r="N14" s="12">
        <f t="shared" si="1"/>
        <v>14.75</v>
      </c>
      <c r="O14" s="2">
        <v>95</v>
      </c>
      <c r="P14" s="2">
        <v>95</v>
      </c>
      <c r="Q14" s="2">
        <v>95</v>
      </c>
      <c r="R14" s="2">
        <v>100</v>
      </c>
      <c r="S14" s="2">
        <v>90</v>
      </c>
      <c r="T14" s="12">
        <f t="shared" si="3"/>
        <v>23.75</v>
      </c>
      <c r="U14" s="13" t="s">
        <v>26</v>
      </c>
      <c r="V14" s="13" t="s">
        <v>26</v>
      </c>
      <c r="W14" s="13" t="s">
        <v>26</v>
      </c>
      <c r="X14" s="4">
        <v>18.5</v>
      </c>
      <c r="Y14" s="12">
        <f aca="true" t="shared" si="5" ref="Y14:Y21">K14+N14+T14+X14</f>
        <v>80.8125</v>
      </c>
      <c r="Z14" s="14" t="s">
        <v>35</v>
      </c>
    </row>
    <row r="15" spans="1:26" ht="12.75">
      <c r="A15" s="2">
        <v>902028812</v>
      </c>
      <c r="B15" s="2" t="s">
        <v>25</v>
      </c>
      <c r="C15" s="2">
        <v>95</v>
      </c>
      <c r="D15" s="2">
        <v>96</v>
      </c>
      <c r="E15" s="2">
        <v>98</v>
      </c>
      <c r="F15" s="2">
        <v>90</v>
      </c>
      <c r="G15" s="2">
        <v>89</v>
      </c>
      <c r="H15" s="2">
        <v>84</v>
      </c>
      <c r="I15" s="2">
        <v>85</v>
      </c>
      <c r="J15" s="2">
        <v>100</v>
      </c>
      <c r="K15" s="11">
        <f t="shared" si="4"/>
        <v>23.03125</v>
      </c>
      <c r="L15" s="2">
        <v>22.5</v>
      </c>
      <c r="M15" s="2">
        <v>24.5</v>
      </c>
      <c r="N15" s="12">
        <f t="shared" si="1"/>
        <v>23.5</v>
      </c>
      <c r="O15" s="2">
        <v>100</v>
      </c>
      <c r="P15" s="2">
        <v>95</v>
      </c>
      <c r="Q15" s="2">
        <v>95</v>
      </c>
      <c r="R15" s="2">
        <v>90</v>
      </c>
      <c r="S15" s="2">
        <v>90</v>
      </c>
      <c r="T15" s="12">
        <f t="shared" si="3"/>
        <v>23.5</v>
      </c>
      <c r="U15" s="13" t="s">
        <v>26</v>
      </c>
      <c r="V15" s="13" t="s">
        <v>26</v>
      </c>
      <c r="W15" s="13" t="s">
        <v>26</v>
      </c>
      <c r="X15" s="4">
        <v>23</v>
      </c>
      <c r="Y15" s="12">
        <f t="shared" si="5"/>
        <v>93.03125</v>
      </c>
      <c r="Z15" s="14" t="s">
        <v>36</v>
      </c>
    </row>
    <row r="16" spans="1:26" ht="12.75">
      <c r="A16" s="2">
        <v>902050786</v>
      </c>
      <c r="B16" s="3" t="s">
        <v>25</v>
      </c>
      <c r="C16" s="2">
        <v>90</v>
      </c>
      <c r="D16" s="2">
        <v>96</v>
      </c>
      <c r="E16" s="2">
        <v>96</v>
      </c>
      <c r="F16" s="2">
        <v>85</v>
      </c>
      <c r="G16" s="2">
        <v>86</v>
      </c>
      <c r="H16" s="2">
        <v>96</v>
      </c>
      <c r="I16" s="2">
        <v>100</v>
      </c>
      <c r="J16" s="2">
        <v>95</v>
      </c>
      <c r="K16" s="11">
        <f t="shared" si="4"/>
        <v>23.25</v>
      </c>
      <c r="L16" s="2">
        <v>12</v>
      </c>
      <c r="M16" s="2">
        <v>20</v>
      </c>
      <c r="N16" s="12">
        <f t="shared" si="1"/>
        <v>16</v>
      </c>
      <c r="O16" s="2">
        <v>100</v>
      </c>
      <c r="P16" s="2">
        <v>100</v>
      </c>
      <c r="Q16" s="2">
        <v>92</v>
      </c>
      <c r="R16" s="2">
        <v>100</v>
      </c>
      <c r="S16" s="2">
        <v>75</v>
      </c>
      <c r="T16" s="12">
        <f t="shared" si="3"/>
        <v>23.35</v>
      </c>
      <c r="U16" s="13" t="s">
        <v>26</v>
      </c>
      <c r="V16" s="13" t="s">
        <v>26</v>
      </c>
      <c r="W16" s="13" t="s">
        <v>26</v>
      </c>
      <c r="X16" s="4">
        <v>19.5</v>
      </c>
      <c r="Y16" s="12">
        <f t="shared" si="5"/>
        <v>82.1</v>
      </c>
      <c r="Z16" s="14" t="s">
        <v>35</v>
      </c>
    </row>
    <row r="17" spans="1:26" ht="12.75">
      <c r="A17" s="2">
        <v>902394501</v>
      </c>
      <c r="B17" s="2" t="s">
        <v>25</v>
      </c>
      <c r="C17" s="2">
        <v>95</v>
      </c>
      <c r="D17" s="2">
        <v>94</v>
      </c>
      <c r="E17" s="2">
        <v>97</v>
      </c>
      <c r="F17" s="2">
        <v>95</v>
      </c>
      <c r="G17" s="2">
        <v>91</v>
      </c>
      <c r="H17" s="2">
        <v>92</v>
      </c>
      <c r="I17" s="2">
        <v>100</v>
      </c>
      <c r="J17" s="2">
        <v>100</v>
      </c>
      <c r="K17" s="11">
        <f t="shared" si="4"/>
        <v>23.875</v>
      </c>
      <c r="L17" s="2">
        <v>15</v>
      </c>
      <c r="M17" s="2">
        <v>18.5</v>
      </c>
      <c r="N17" s="12">
        <f t="shared" si="1"/>
        <v>16.75</v>
      </c>
      <c r="O17" s="2">
        <v>95</v>
      </c>
      <c r="P17" s="2">
        <v>98</v>
      </c>
      <c r="Q17" s="2">
        <v>95</v>
      </c>
      <c r="R17" s="2">
        <v>90</v>
      </c>
      <c r="S17" s="2">
        <v>75</v>
      </c>
      <c r="T17" s="12">
        <f t="shared" si="3"/>
        <v>22.65</v>
      </c>
      <c r="U17" s="13" t="s">
        <v>26</v>
      </c>
      <c r="V17" s="13" t="s">
        <v>26</v>
      </c>
      <c r="W17" s="13" t="s">
        <v>26</v>
      </c>
      <c r="X17" s="4">
        <v>18.5</v>
      </c>
      <c r="Y17" s="12">
        <f t="shared" si="5"/>
        <v>81.775</v>
      </c>
      <c r="Z17" s="14" t="s">
        <v>35</v>
      </c>
    </row>
    <row r="18" spans="1:26" ht="12.75">
      <c r="A18" s="2">
        <v>902151500</v>
      </c>
      <c r="B18" s="3" t="s">
        <v>25</v>
      </c>
      <c r="C18" s="2">
        <v>85</v>
      </c>
      <c r="D18" s="2">
        <v>94</v>
      </c>
      <c r="E18" s="2">
        <v>96</v>
      </c>
      <c r="F18" s="2">
        <v>90</v>
      </c>
      <c r="G18" s="2">
        <v>88</v>
      </c>
      <c r="H18" s="2">
        <v>94</v>
      </c>
      <c r="I18" s="2">
        <v>100</v>
      </c>
      <c r="J18" s="2">
        <v>98</v>
      </c>
      <c r="K18" s="11">
        <f t="shared" si="4"/>
        <v>23.28125</v>
      </c>
      <c r="L18" s="2">
        <v>12</v>
      </c>
      <c r="M18" s="2">
        <v>21.5</v>
      </c>
      <c r="N18" s="12">
        <f t="shared" si="1"/>
        <v>16.75</v>
      </c>
      <c r="O18" s="2">
        <v>95</v>
      </c>
      <c r="P18" s="2">
        <v>98</v>
      </c>
      <c r="Q18" s="2">
        <v>95</v>
      </c>
      <c r="R18" s="2">
        <v>90</v>
      </c>
      <c r="S18" s="2">
        <v>75</v>
      </c>
      <c r="T18" s="12">
        <f t="shared" si="3"/>
        <v>22.65</v>
      </c>
      <c r="U18" s="13" t="s">
        <v>26</v>
      </c>
      <c r="V18" s="13" t="s">
        <v>26</v>
      </c>
      <c r="W18" s="13" t="s">
        <v>26</v>
      </c>
      <c r="X18" s="4">
        <v>17.5</v>
      </c>
      <c r="Y18" s="12">
        <f t="shared" si="5"/>
        <v>80.18125</v>
      </c>
      <c r="Z18" s="14" t="s">
        <v>35</v>
      </c>
    </row>
    <row r="19" spans="1:26" ht="12.75">
      <c r="A19" s="2">
        <v>902112888</v>
      </c>
      <c r="B19" s="2" t="s">
        <v>25</v>
      </c>
      <c r="C19" s="2">
        <v>90</v>
      </c>
      <c r="D19" s="2">
        <v>96</v>
      </c>
      <c r="E19" s="2">
        <v>96</v>
      </c>
      <c r="F19" s="2">
        <v>90</v>
      </c>
      <c r="G19" s="2">
        <v>93</v>
      </c>
      <c r="H19" s="2">
        <v>88</v>
      </c>
      <c r="I19" s="2">
        <v>100</v>
      </c>
      <c r="J19" s="2">
        <v>100</v>
      </c>
      <c r="K19" s="11">
        <f t="shared" si="4"/>
        <v>23.53125</v>
      </c>
      <c r="L19" s="2">
        <v>13</v>
      </c>
      <c r="M19" s="2">
        <v>23</v>
      </c>
      <c r="N19" s="12">
        <f t="shared" si="1"/>
        <v>18</v>
      </c>
      <c r="O19" s="2">
        <v>100</v>
      </c>
      <c r="P19" s="2">
        <v>100</v>
      </c>
      <c r="Q19" s="2">
        <v>92</v>
      </c>
      <c r="R19" s="2">
        <v>100</v>
      </c>
      <c r="S19" s="2">
        <v>75</v>
      </c>
      <c r="T19" s="12">
        <f t="shared" si="3"/>
        <v>23.35</v>
      </c>
      <c r="U19" s="13" t="s">
        <v>26</v>
      </c>
      <c r="V19" s="13" t="s">
        <v>26</v>
      </c>
      <c r="W19" s="13" t="s">
        <v>26</v>
      </c>
      <c r="X19" s="4">
        <v>22.5</v>
      </c>
      <c r="Y19" s="12">
        <f t="shared" si="5"/>
        <v>87.38125</v>
      </c>
      <c r="Z19" s="14" t="s">
        <v>36</v>
      </c>
    </row>
    <row r="20" spans="1:26" ht="12.75">
      <c r="A20" s="2">
        <v>902390321</v>
      </c>
      <c r="B20" s="2" t="s">
        <v>25</v>
      </c>
      <c r="C20" s="2">
        <v>95</v>
      </c>
      <c r="D20" s="2">
        <v>96</v>
      </c>
      <c r="E20" s="2">
        <v>97</v>
      </c>
      <c r="F20" s="2">
        <v>95</v>
      </c>
      <c r="G20" s="2">
        <v>96</v>
      </c>
      <c r="H20" s="2">
        <v>91</v>
      </c>
      <c r="I20" s="2">
        <v>98</v>
      </c>
      <c r="J20" s="2">
        <v>100</v>
      </c>
      <c r="K20" s="11">
        <f t="shared" si="4"/>
        <v>24</v>
      </c>
      <c r="L20" s="2">
        <v>11.5</v>
      </c>
      <c r="M20" s="2">
        <v>17.5</v>
      </c>
      <c r="N20" s="12">
        <f t="shared" si="1"/>
        <v>14.5</v>
      </c>
      <c r="O20" s="2">
        <v>95</v>
      </c>
      <c r="P20" s="2">
        <v>95</v>
      </c>
      <c r="Q20" s="2">
        <v>95</v>
      </c>
      <c r="R20" s="2">
        <v>100</v>
      </c>
      <c r="S20" s="2">
        <v>90</v>
      </c>
      <c r="T20" s="12">
        <f t="shared" si="3"/>
        <v>23.75</v>
      </c>
      <c r="U20" s="13" t="s">
        <v>26</v>
      </c>
      <c r="V20" s="13" t="s">
        <v>26</v>
      </c>
      <c r="W20" s="13" t="s">
        <v>26</v>
      </c>
      <c r="X20" s="4">
        <v>15.5</v>
      </c>
      <c r="Y20" s="12">
        <f t="shared" si="5"/>
        <v>77.75</v>
      </c>
      <c r="Z20" s="14" t="s">
        <v>35</v>
      </c>
    </row>
    <row r="21" spans="1:26" ht="12.75">
      <c r="A21" s="2">
        <v>902482728</v>
      </c>
      <c r="B21" s="3" t="s">
        <v>27</v>
      </c>
      <c r="C21" s="2">
        <v>100</v>
      </c>
      <c r="D21" s="2">
        <v>97</v>
      </c>
      <c r="E21" s="2">
        <v>97</v>
      </c>
      <c r="F21" s="2">
        <v>100</v>
      </c>
      <c r="G21" s="2">
        <v>98</v>
      </c>
      <c r="H21" s="2">
        <v>95</v>
      </c>
      <c r="I21" s="2">
        <v>100</v>
      </c>
      <c r="J21" s="2">
        <v>100</v>
      </c>
      <c r="K21" s="11">
        <f t="shared" si="4"/>
        <v>24.59375</v>
      </c>
      <c r="L21" s="2">
        <v>17.5</v>
      </c>
      <c r="M21" s="2">
        <v>24</v>
      </c>
      <c r="N21" s="12">
        <f t="shared" si="1"/>
        <v>20.75</v>
      </c>
      <c r="O21" s="2">
        <v>100</v>
      </c>
      <c r="P21" s="2">
        <v>100</v>
      </c>
      <c r="Q21" s="2">
        <v>90</v>
      </c>
      <c r="R21" s="2">
        <v>90</v>
      </c>
      <c r="S21" s="2">
        <v>90</v>
      </c>
      <c r="T21" s="12">
        <f t="shared" si="3"/>
        <v>23.5</v>
      </c>
      <c r="U21" s="13"/>
      <c r="V21" s="13" t="s">
        <v>26</v>
      </c>
      <c r="W21" s="13" t="s">
        <v>26</v>
      </c>
      <c r="X21" s="4">
        <v>18.5</v>
      </c>
      <c r="Y21" s="12">
        <f t="shared" si="5"/>
        <v>87.34375</v>
      </c>
      <c r="Z21" s="14" t="s">
        <v>36</v>
      </c>
    </row>
    <row r="22" spans="1:26" s="15" customFormat="1" ht="12.75">
      <c r="A22" s="1"/>
      <c r="B22" s="2"/>
      <c r="C22" s="2"/>
      <c r="D22" s="2"/>
      <c r="E22" s="2"/>
      <c r="F22" s="2"/>
      <c r="G22" s="2"/>
      <c r="H22" s="2"/>
      <c r="I22" s="2"/>
      <c r="J22" s="2"/>
      <c r="K22" s="11"/>
      <c r="L22" s="2"/>
      <c r="M22" s="2"/>
      <c r="N22" s="12"/>
      <c r="O22" s="2"/>
      <c r="P22" s="2"/>
      <c r="Q22" s="2"/>
      <c r="R22" s="2"/>
      <c r="S22" s="2"/>
      <c r="T22" s="12"/>
      <c r="U22" s="12"/>
      <c r="V22" s="12"/>
      <c r="W22" s="12"/>
      <c r="X22" s="4"/>
      <c r="Y22" s="12"/>
      <c r="Z22" s="14"/>
    </row>
    <row r="23" spans="1:26" ht="12.75">
      <c r="A23" s="3"/>
      <c r="B23" s="3"/>
      <c r="C23" s="2"/>
      <c r="F23" s="3"/>
      <c r="G23" s="3"/>
      <c r="H23" s="3"/>
      <c r="I23" s="3"/>
      <c r="J23" s="3"/>
      <c r="K23" s="11"/>
      <c r="N23" s="12"/>
      <c r="T23" s="12"/>
      <c r="U23" s="12"/>
      <c r="V23" s="12"/>
      <c r="W23" s="12"/>
      <c r="Y23" s="12"/>
      <c r="Z23" s="14"/>
    </row>
    <row r="24" spans="1:25" ht="12.75">
      <c r="A24" s="1" t="s">
        <v>28</v>
      </c>
      <c r="C24" s="3">
        <f aca="true" t="shared" si="6" ref="C24:T24">AVERAGE(C3:C21)</f>
        <v>93.21052631578948</v>
      </c>
      <c r="D24" s="2">
        <f t="shared" si="6"/>
        <v>94.52631578947368</v>
      </c>
      <c r="E24" s="2">
        <f t="shared" si="6"/>
        <v>95.57894736842105</v>
      </c>
      <c r="F24" s="2">
        <f t="shared" si="6"/>
        <v>92.89473684210526</v>
      </c>
      <c r="G24" s="2">
        <f t="shared" si="6"/>
        <v>92.94736842105263</v>
      </c>
      <c r="H24" s="2">
        <f t="shared" si="6"/>
        <v>87.57894736842105</v>
      </c>
      <c r="I24" s="2">
        <f t="shared" si="6"/>
        <v>96.36842105263158</v>
      </c>
      <c r="J24" s="2">
        <f t="shared" si="6"/>
        <v>97.89473684210526</v>
      </c>
      <c r="K24" s="11">
        <f t="shared" si="6"/>
        <v>23.46875</v>
      </c>
      <c r="L24" s="16">
        <f t="shared" si="6"/>
        <v>17.473684210526315</v>
      </c>
      <c r="M24" s="2">
        <f t="shared" si="6"/>
        <v>20.776315789473685</v>
      </c>
      <c r="N24" s="12">
        <f t="shared" si="6"/>
        <v>19.125</v>
      </c>
      <c r="O24" s="2">
        <f t="shared" si="6"/>
        <v>98.15789473684211</v>
      </c>
      <c r="P24" s="2">
        <f t="shared" si="6"/>
        <v>96.05263157894737</v>
      </c>
      <c r="Q24" s="2">
        <f t="shared" si="6"/>
        <v>92.63157894736842</v>
      </c>
      <c r="R24" s="2">
        <f t="shared" si="6"/>
        <v>85.26315789473684</v>
      </c>
      <c r="S24" s="2">
        <f t="shared" si="6"/>
        <v>78.42105263157895</v>
      </c>
      <c r="T24" s="12">
        <f t="shared" si="6"/>
        <v>22.526315789473685</v>
      </c>
      <c r="U24" s="12"/>
      <c r="V24" s="12"/>
      <c r="W24" s="13"/>
      <c r="X24" s="4">
        <f>AVERAGE(X3:X21)</f>
        <v>19.973684210526315</v>
      </c>
      <c r="Y24" s="12">
        <f>AVERAGE(Y3:Y21)</f>
        <v>85.09375</v>
      </c>
    </row>
    <row r="25" spans="11:25" ht="12.75">
      <c r="K25" s="11"/>
      <c r="L25" s="16"/>
      <c r="N25" s="12"/>
      <c r="T25" s="12"/>
      <c r="U25" s="12"/>
      <c r="V25" s="12"/>
      <c r="W25" s="12"/>
      <c r="Y25" s="12"/>
    </row>
    <row r="26" ht="12.75">
      <c r="A26" s="17" t="s">
        <v>29</v>
      </c>
    </row>
    <row r="27" ht="12.75">
      <c r="A27" s="18">
        <v>0.7083333333333334</v>
      </c>
    </row>
    <row r="28" ht="12.75">
      <c r="A28" s="19" t="s">
        <v>34</v>
      </c>
    </row>
    <row r="29" ht="12.75">
      <c r="A29" s="1" t="s">
        <v>30</v>
      </c>
    </row>
    <row r="30" ht="12.75">
      <c r="A30" s="1" t="s">
        <v>31</v>
      </c>
    </row>
    <row r="31" ht="12.75">
      <c r="A31" s="1" t="s">
        <v>32</v>
      </c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agrawvd</cp:lastModifiedBy>
  <dcterms:created xsi:type="dcterms:W3CDTF">2010-05-07T22:36:17Z</dcterms:created>
  <dcterms:modified xsi:type="dcterms:W3CDTF">2010-05-07T22:36:17Z</dcterms:modified>
  <cp:category/>
  <cp:version/>
  <cp:contentType/>
  <cp:contentStatus/>
</cp:coreProperties>
</file>