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4520" windowHeight="732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<sst xmlns="http://schemas.openxmlformats.org/spreadsheetml/2006/main" count="164" uniqueCount="52">
  <si>
    <t>SR</t>
  </si>
  <si>
    <t>HW1</t>
  </si>
  <si>
    <t>HW2</t>
  </si>
  <si>
    <t>HW3</t>
  </si>
  <si>
    <t>HW4</t>
  </si>
  <si>
    <t>HW5</t>
  </si>
  <si>
    <t>HW6</t>
  </si>
  <si>
    <t>HW7</t>
  </si>
  <si>
    <t>HW8</t>
  </si>
  <si>
    <t>HW9</t>
  </si>
  <si>
    <t>HW10</t>
  </si>
  <si>
    <t>CLASS</t>
  </si>
  <si>
    <t>Test1</t>
  </si>
  <si>
    <t>Test2</t>
  </si>
  <si>
    <t>HW AVG (Max = 30)</t>
  </si>
  <si>
    <t>Total</t>
  </si>
  <si>
    <t>Grade</t>
  </si>
  <si>
    <t>TEST AVG (Max = 24)</t>
  </si>
  <si>
    <t>Last Updated</t>
  </si>
  <si>
    <t>S/U</t>
  </si>
  <si>
    <t>STUDENT ID</t>
  </si>
  <si>
    <t>AMBALBV</t>
  </si>
  <si>
    <t>GR</t>
  </si>
  <si>
    <t>ANDREKB</t>
  </si>
  <si>
    <t>EVEREBD</t>
  </si>
  <si>
    <t>HYATTNM</t>
  </si>
  <si>
    <t>WZJ0003</t>
  </si>
  <si>
    <t>JOHNSBE</t>
  </si>
  <si>
    <t>KELLOKJ</t>
  </si>
  <si>
    <t>KONDAYR</t>
  </si>
  <si>
    <t>RJM0002</t>
  </si>
  <si>
    <t>NGUYETM</t>
  </si>
  <si>
    <t>PALMEGV</t>
  </si>
  <si>
    <t>PATTECA</t>
  </si>
  <si>
    <t>REIDSET</t>
  </si>
  <si>
    <t>SCHIRMC</t>
  </si>
  <si>
    <t>WESTRKC</t>
  </si>
  <si>
    <t>Project 1 (Max=100)</t>
  </si>
  <si>
    <t>Project 2 (Max=100)</t>
  </si>
  <si>
    <t>Project 3 (Max=100)</t>
  </si>
  <si>
    <t>Project 4 (Max=100)</t>
  </si>
  <si>
    <t>Project 5 (Max=100)</t>
  </si>
  <si>
    <t>PROJECT AV (Max = 21)</t>
  </si>
  <si>
    <t>Final Exam (Max=25)</t>
  </si>
  <si>
    <t>P</t>
  </si>
  <si>
    <t>S</t>
  </si>
  <si>
    <t>P*</t>
  </si>
  <si>
    <t>Class Presentations, P=Present, A=Absent (4 P's are essential for an "S") P* = Excused</t>
  </si>
  <si>
    <t>A</t>
  </si>
  <si>
    <t>B</t>
  </si>
  <si>
    <t>C</t>
  </si>
  <si>
    <t>11:00AM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</si>
</sst>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x\x\x\-\x\x\-0000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8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9" fontId="0" fillId="0" borderId="0" xfId="21" applyFont="1" applyAlignment="1">
      <alignment horizontal="center"/>
    </xf>
    <xf numFmtId="0" fontId="7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5"/>
  <sheetViews>
    <sheetView tabSelected="1" workbookViewId="0" topLeftCell="A2">
      <selection activeCell="A24" sqref="A24"/>
    </sheetView>
  </sheetViews>
  <sheetFormatPr defaultColWidth="9.140625" defaultRowHeight="12.75"/>
  <cols>
    <col min="1" max="1" width="11.8515625" style="5" customWidth="1"/>
    <col min="2" max="2" width="7.421875" style="5" customWidth="1"/>
    <col min="3" max="3" width="5.140625" style="7" bestFit="1" customWidth="1"/>
    <col min="4" max="11" width="5.140625" style="5" bestFit="1" customWidth="1"/>
    <col min="12" max="12" width="5.140625" style="5" customWidth="1"/>
    <col min="13" max="13" width="10.8515625" style="3" customWidth="1"/>
    <col min="14" max="15" width="5.28125" style="5" bestFit="1" customWidth="1"/>
    <col min="16" max="16" width="10.8515625" style="3" customWidth="1"/>
    <col min="17" max="19" width="10.7109375" style="5" bestFit="1" customWidth="1"/>
    <col min="20" max="21" width="10.7109375" style="5" customWidth="1"/>
    <col min="22" max="22" width="13.7109375" style="3" bestFit="1" customWidth="1"/>
    <col min="23" max="23" width="9.8515625" style="3" bestFit="1" customWidth="1"/>
    <col min="24" max="24" width="7.8515625" style="3" customWidth="1"/>
    <col min="25" max="27" width="5.28125" style="3" customWidth="1"/>
    <col min="28" max="28" width="5.57421875" style="3" customWidth="1"/>
    <col min="29" max="29" width="5.421875" style="3" customWidth="1"/>
    <col min="30" max="30" width="7.7109375" style="11" customWidth="1"/>
    <col min="31" max="31" width="7.140625" style="5" customWidth="1"/>
    <col min="32" max="16384" width="9.140625" style="5" customWidth="1"/>
  </cols>
  <sheetData>
    <row r="2" spans="1:31" s="6" customFormat="1" ht="44.25" customHeight="1">
      <c r="A2" s="6" t="s">
        <v>20</v>
      </c>
      <c r="B2" s="6" t="s">
        <v>11</v>
      </c>
      <c r="C2" s="8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1" t="s">
        <v>14</v>
      </c>
      <c r="N2" s="6" t="s">
        <v>12</v>
      </c>
      <c r="O2" s="6" t="s">
        <v>13</v>
      </c>
      <c r="P2" s="1" t="s">
        <v>17</v>
      </c>
      <c r="Q2" s="4" t="s">
        <v>37</v>
      </c>
      <c r="R2" s="4" t="s">
        <v>38</v>
      </c>
      <c r="S2" s="4" t="s">
        <v>39</v>
      </c>
      <c r="T2" s="4" t="s">
        <v>40</v>
      </c>
      <c r="U2" s="4" t="s">
        <v>41</v>
      </c>
      <c r="V2" s="1" t="s">
        <v>42</v>
      </c>
      <c r="W2" s="1" t="s">
        <v>43</v>
      </c>
      <c r="X2" s="1" t="s">
        <v>15</v>
      </c>
      <c r="Y2" s="25" t="s">
        <v>47</v>
      </c>
      <c r="Z2" s="25"/>
      <c r="AA2" s="25"/>
      <c r="AB2" s="25"/>
      <c r="AC2" s="25"/>
      <c r="AD2" s="26"/>
      <c r="AE2" s="22" t="s">
        <v>16</v>
      </c>
    </row>
    <row r="3" spans="25:31" ht="12.75">
      <c r="Y3" s="18"/>
      <c r="Z3" s="18"/>
      <c r="AA3" s="18"/>
      <c r="AB3" s="18"/>
      <c r="AC3" s="18"/>
      <c r="AD3" s="15" t="s">
        <v>19</v>
      </c>
      <c r="AE3" s="11"/>
    </row>
    <row r="4" spans="30:31" ht="12.75">
      <c r="AD4" s="3"/>
      <c r="AE4" s="11"/>
    </row>
    <row r="5" spans="1:31" ht="12.75">
      <c r="A5" s="9" t="s">
        <v>21</v>
      </c>
      <c r="B5" s="5" t="s">
        <v>22</v>
      </c>
      <c r="C5" s="5">
        <v>80</v>
      </c>
      <c r="D5" s="5">
        <v>100</v>
      </c>
      <c r="E5" s="5">
        <v>66</v>
      </c>
      <c r="F5" s="5">
        <v>85</v>
      </c>
      <c r="G5" s="5">
        <v>100</v>
      </c>
      <c r="H5" s="5">
        <v>80</v>
      </c>
      <c r="I5" s="5">
        <v>100</v>
      </c>
      <c r="J5" s="5">
        <v>100</v>
      </c>
      <c r="K5" s="5">
        <v>100</v>
      </c>
      <c r="L5" s="5">
        <v>95</v>
      </c>
      <c r="M5" s="2">
        <f aca="true" t="shared" si="0" ref="M5:M17">SUM(C5:L5)*30/1000</f>
        <v>27.18</v>
      </c>
      <c r="N5" s="5">
        <v>24</v>
      </c>
      <c r="O5" s="5">
        <v>22</v>
      </c>
      <c r="P5" s="2">
        <f aca="true" t="shared" si="1" ref="P5:P17">(SUM(N5:O5))/2</f>
        <v>23</v>
      </c>
      <c r="Q5" s="5">
        <v>98</v>
      </c>
      <c r="R5" s="5">
        <v>100</v>
      </c>
      <c r="S5" s="5">
        <v>99</v>
      </c>
      <c r="T5" s="5">
        <v>90</v>
      </c>
      <c r="U5" s="5">
        <v>95</v>
      </c>
      <c r="V5" s="2">
        <f aca="true" t="shared" si="2" ref="V5:V17">SUM(Q5:U5)*21/500</f>
        <v>20.244</v>
      </c>
      <c r="W5" s="3">
        <v>26</v>
      </c>
      <c r="X5" s="2">
        <f aca="true" t="shared" si="3" ref="X5:X14">SUM(M5,P5,V5,W5)</f>
        <v>96.424</v>
      </c>
      <c r="Y5" s="19" t="s">
        <v>44</v>
      </c>
      <c r="Z5" s="19" t="s">
        <v>44</v>
      </c>
      <c r="AA5" s="19" t="s">
        <v>44</v>
      </c>
      <c r="AB5" s="21" t="s">
        <v>44</v>
      </c>
      <c r="AC5" s="20" t="s">
        <v>44</v>
      </c>
      <c r="AD5" s="2" t="s">
        <v>45</v>
      </c>
      <c r="AE5" s="17" t="s">
        <v>48</v>
      </c>
    </row>
    <row r="6" spans="1:31" ht="12.75">
      <c r="A6" s="9" t="s">
        <v>23</v>
      </c>
      <c r="B6" s="5" t="s">
        <v>0</v>
      </c>
      <c r="C6" s="5">
        <v>100</v>
      </c>
      <c r="D6" s="5">
        <v>90</v>
      </c>
      <c r="E6" s="5">
        <v>65</v>
      </c>
      <c r="F6" s="5">
        <v>80</v>
      </c>
      <c r="G6" s="5">
        <v>76</v>
      </c>
      <c r="H6" s="5">
        <v>50</v>
      </c>
      <c r="I6" s="5">
        <v>100</v>
      </c>
      <c r="J6" s="5">
        <v>90</v>
      </c>
      <c r="K6" s="5">
        <v>85</v>
      </c>
      <c r="L6" s="5">
        <v>70</v>
      </c>
      <c r="M6" s="2">
        <f t="shared" si="0"/>
        <v>24.18</v>
      </c>
      <c r="N6" s="5">
        <v>20</v>
      </c>
      <c r="O6" s="5">
        <v>20.5</v>
      </c>
      <c r="P6" s="2">
        <f t="shared" si="1"/>
        <v>20.25</v>
      </c>
      <c r="Q6" s="5">
        <v>100</v>
      </c>
      <c r="R6" s="5">
        <v>98</v>
      </c>
      <c r="S6" s="5">
        <v>100</v>
      </c>
      <c r="T6" s="5">
        <v>100</v>
      </c>
      <c r="U6" s="5">
        <v>95</v>
      </c>
      <c r="V6" s="2">
        <f t="shared" si="2"/>
        <v>20.706</v>
      </c>
      <c r="W6" s="3">
        <v>18</v>
      </c>
      <c r="X6" s="2">
        <f t="shared" si="3"/>
        <v>83.136</v>
      </c>
      <c r="Y6" s="19" t="s">
        <v>44</v>
      </c>
      <c r="Z6" s="19" t="s">
        <v>44</v>
      </c>
      <c r="AA6" s="19" t="s">
        <v>46</v>
      </c>
      <c r="AB6" s="21" t="s">
        <v>46</v>
      </c>
      <c r="AC6" s="19" t="s">
        <v>44</v>
      </c>
      <c r="AD6" s="2" t="s">
        <v>45</v>
      </c>
      <c r="AE6" s="17" t="s">
        <v>49</v>
      </c>
    </row>
    <row r="7" spans="1:31" ht="12.75">
      <c r="A7" s="9" t="s">
        <v>24</v>
      </c>
      <c r="B7" s="5" t="s">
        <v>0</v>
      </c>
      <c r="C7" s="5">
        <v>95</v>
      </c>
      <c r="D7" s="5">
        <v>95</v>
      </c>
      <c r="E7" s="5">
        <v>70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2">
        <f t="shared" si="0"/>
        <v>7.8</v>
      </c>
      <c r="N7" s="5">
        <v>20</v>
      </c>
      <c r="O7" s="5">
        <v>15.5</v>
      </c>
      <c r="P7" s="2">
        <f t="shared" si="1"/>
        <v>17.75</v>
      </c>
      <c r="Q7" s="5">
        <v>100</v>
      </c>
      <c r="R7" s="5">
        <v>100</v>
      </c>
      <c r="S7" s="5">
        <v>95</v>
      </c>
      <c r="T7" s="5">
        <v>88</v>
      </c>
      <c r="U7" s="5">
        <v>90</v>
      </c>
      <c r="V7" s="2">
        <f t="shared" si="2"/>
        <v>19.866</v>
      </c>
      <c r="W7" s="3">
        <v>15</v>
      </c>
      <c r="X7" s="2">
        <f t="shared" si="3"/>
        <v>60.416</v>
      </c>
      <c r="Y7" s="19" t="s">
        <v>44</v>
      </c>
      <c r="Z7" s="19" t="s">
        <v>44</v>
      </c>
      <c r="AA7" s="19" t="s">
        <v>46</v>
      </c>
      <c r="AB7" s="21" t="s">
        <v>46</v>
      </c>
      <c r="AC7" s="19" t="s">
        <v>44</v>
      </c>
      <c r="AD7" s="2" t="s">
        <v>45</v>
      </c>
      <c r="AE7" s="17" t="s">
        <v>50</v>
      </c>
    </row>
    <row r="8" spans="1:31" s="11" customFormat="1" ht="12.75">
      <c r="A8" s="9" t="s">
        <v>25</v>
      </c>
      <c r="B8" s="5" t="s">
        <v>0</v>
      </c>
      <c r="C8" s="5">
        <v>90</v>
      </c>
      <c r="D8" s="5">
        <v>80</v>
      </c>
      <c r="E8" s="5">
        <v>90</v>
      </c>
      <c r="F8" s="14">
        <v>80</v>
      </c>
      <c r="G8" s="14">
        <v>84</v>
      </c>
      <c r="H8" s="14">
        <v>100</v>
      </c>
      <c r="I8" s="14">
        <v>85</v>
      </c>
      <c r="J8" s="5">
        <v>100</v>
      </c>
      <c r="K8" s="5">
        <v>90</v>
      </c>
      <c r="L8" s="5">
        <v>90</v>
      </c>
      <c r="M8" s="2">
        <f t="shared" si="0"/>
        <v>26.67</v>
      </c>
      <c r="N8" s="5">
        <v>23</v>
      </c>
      <c r="O8" s="5">
        <v>17.5</v>
      </c>
      <c r="P8" s="2">
        <f t="shared" si="1"/>
        <v>20.25</v>
      </c>
      <c r="Q8" s="5">
        <v>100</v>
      </c>
      <c r="R8" s="5">
        <v>97</v>
      </c>
      <c r="S8" s="5">
        <v>99</v>
      </c>
      <c r="T8" s="5">
        <v>92</v>
      </c>
      <c r="U8" s="5">
        <v>95</v>
      </c>
      <c r="V8" s="2">
        <f t="shared" si="2"/>
        <v>20.286</v>
      </c>
      <c r="W8" s="3">
        <v>25</v>
      </c>
      <c r="X8" s="2">
        <f t="shared" si="3"/>
        <v>92.206</v>
      </c>
      <c r="Y8" s="19" t="s">
        <v>44</v>
      </c>
      <c r="Z8" s="19" t="s">
        <v>44</v>
      </c>
      <c r="AA8" s="19" t="s">
        <v>44</v>
      </c>
      <c r="AB8" s="21" t="s">
        <v>44</v>
      </c>
      <c r="AC8" s="20" t="s">
        <v>44</v>
      </c>
      <c r="AD8" s="2" t="s">
        <v>45</v>
      </c>
      <c r="AE8" s="17" t="s">
        <v>48</v>
      </c>
    </row>
    <row r="9" spans="1:31" ht="12.75">
      <c r="A9" s="9" t="s">
        <v>26</v>
      </c>
      <c r="B9" s="5" t="s">
        <v>22</v>
      </c>
      <c r="C9" s="5">
        <v>95</v>
      </c>
      <c r="D9" s="5">
        <v>100</v>
      </c>
      <c r="E9" s="5">
        <v>90</v>
      </c>
      <c r="F9" s="14">
        <v>90</v>
      </c>
      <c r="G9" s="14">
        <v>95</v>
      </c>
      <c r="H9" s="14">
        <v>100</v>
      </c>
      <c r="I9" s="5">
        <v>95</v>
      </c>
      <c r="J9" s="5">
        <v>100</v>
      </c>
      <c r="K9" s="5">
        <v>100</v>
      </c>
      <c r="L9" s="5">
        <v>100</v>
      </c>
      <c r="M9" s="2">
        <f t="shared" si="0"/>
        <v>28.95</v>
      </c>
      <c r="N9" s="5">
        <v>23</v>
      </c>
      <c r="O9" s="5">
        <v>21</v>
      </c>
      <c r="P9" s="2">
        <f t="shared" si="1"/>
        <v>22</v>
      </c>
      <c r="Q9" s="5">
        <v>100</v>
      </c>
      <c r="R9" s="5">
        <v>100</v>
      </c>
      <c r="S9" s="5">
        <v>98</v>
      </c>
      <c r="T9" s="5">
        <v>100</v>
      </c>
      <c r="U9" s="5">
        <v>100</v>
      </c>
      <c r="V9" s="2">
        <f t="shared" si="2"/>
        <v>20.916</v>
      </c>
      <c r="W9" s="3">
        <v>22.5</v>
      </c>
      <c r="X9" s="2">
        <f t="shared" si="3"/>
        <v>94.366</v>
      </c>
      <c r="Y9" s="19" t="s">
        <v>44</v>
      </c>
      <c r="Z9" s="19" t="s">
        <v>44</v>
      </c>
      <c r="AA9" s="19" t="s">
        <v>46</v>
      </c>
      <c r="AB9" s="21" t="s">
        <v>46</v>
      </c>
      <c r="AC9" s="19" t="s">
        <v>44</v>
      </c>
      <c r="AD9" s="2" t="s">
        <v>45</v>
      </c>
      <c r="AE9" s="17" t="s">
        <v>48</v>
      </c>
    </row>
    <row r="10" spans="1:31" ht="12.75">
      <c r="A10" s="9" t="s">
        <v>27</v>
      </c>
      <c r="B10" s="5" t="s">
        <v>0</v>
      </c>
      <c r="C10" s="5">
        <v>90</v>
      </c>
      <c r="D10" s="5">
        <v>65</v>
      </c>
      <c r="E10" s="5">
        <v>80</v>
      </c>
      <c r="F10" s="5">
        <v>100</v>
      </c>
      <c r="G10" s="5">
        <v>100</v>
      </c>
      <c r="H10" s="5">
        <v>100</v>
      </c>
      <c r="I10" s="5">
        <v>85</v>
      </c>
      <c r="J10" s="5">
        <v>90</v>
      </c>
      <c r="K10" s="5">
        <v>90</v>
      </c>
      <c r="L10" s="5">
        <v>75</v>
      </c>
      <c r="M10" s="2">
        <f t="shared" si="0"/>
        <v>26.25</v>
      </c>
      <c r="N10" s="5">
        <v>22</v>
      </c>
      <c r="O10" s="5">
        <v>14.5</v>
      </c>
      <c r="P10" s="2">
        <f t="shared" si="1"/>
        <v>18.25</v>
      </c>
      <c r="Q10" s="5">
        <v>90</v>
      </c>
      <c r="R10" s="5">
        <v>98</v>
      </c>
      <c r="S10" s="5">
        <v>98</v>
      </c>
      <c r="T10" s="5">
        <v>90</v>
      </c>
      <c r="U10" s="5">
        <v>90</v>
      </c>
      <c r="V10" s="2">
        <f t="shared" si="2"/>
        <v>19.572</v>
      </c>
      <c r="W10" s="3">
        <v>22.5</v>
      </c>
      <c r="X10" s="2">
        <f t="shared" si="3"/>
        <v>86.572</v>
      </c>
      <c r="Y10" s="19" t="s">
        <v>44</v>
      </c>
      <c r="Z10" s="19" t="s">
        <v>44</v>
      </c>
      <c r="AA10" s="19" t="s">
        <v>46</v>
      </c>
      <c r="AB10" s="21" t="s">
        <v>46</v>
      </c>
      <c r="AC10" s="19" t="s">
        <v>44</v>
      </c>
      <c r="AD10" s="2" t="s">
        <v>45</v>
      </c>
      <c r="AE10" s="17" t="s">
        <v>49</v>
      </c>
    </row>
    <row r="11" spans="1:31" ht="12.75">
      <c r="A11" s="9" t="s">
        <v>28</v>
      </c>
      <c r="B11" s="5" t="s">
        <v>0</v>
      </c>
      <c r="C11" s="5">
        <v>100</v>
      </c>
      <c r="D11" s="5">
        <v>80</v>
      </c>
      <c r="E11" s="5">
        <v>95</v>
      </c>
      <c r="F11" s="5">
        <v>100</v>
      </c>
      <c r="G11" s="5">
        <v>98</v>
      </c>
      <c r="H11" s="5">
        <v>100</v>
      </c>
      <c r="I11" s="5">
        <v>95</v>
      </c>
      <c r="J11" s="5">
        <v>95</v>
      </c>
      <c r="K11" s="5">
        <v>90</v>
      </c>
      <c r="L11" s="5">
        <v>90</v>
      </c>
      <c r="M11" s="2">
        <f t="shared" si="0"/>
        <v>28.29</v>
      </c>
      <c r="N11" s="5">
        <v>26</v>
      </c>
      <c r="O11" s="5">
        <v>23</v>
      </c>
      <c r="P11" s="2">
        <f t="shared" si="1"/>
        <v>24.5</v>
      </c>
      <c r="Q11" s="5">
        <v>98</v>
      </c>
      <c r="R11" s="5">
        <v>97</v>
      </c>
      <c r="S11" s="5">
        <v>95</v>
      </c>
      <c r="T11" s="5">
        <v>88</v>
      </c>
      <c r="U11" s="5">
        <v>85</v>
      </c>
      <c r="V11" s="2">
        <f t="shared" si="2"/>
        <v>19.446</v>
      </c>
      <c r="W11" s="3">
        <v>25</v>
      </c>
      <c r="X11" s="2">
        <f t="shared" si="3"/>
        <v>97.236</v>
      </c>
      <c r="Y11" s="19" t="s">
        <v>44</v>
      </c>
      <c r="Z11" s="19" t="s">
        <v>44</v>
      </c>
      <c r="AA11" s="19" t="s">
        <v>44</v>
      </c>
      <c r="AB11" s="21" t="s">
        <v>44</v>
      </c>
      <c r="AC11" s="19" t="s">
        <v>44</v>
      </c>
      <c r="AD11" s="2" t="s">
        <v>45</v>
      </c>
      <c r="AE11" s="17" t="s">
        <v>48</v>
      </c>
    </row>
    <row r="12" spans="1:31" ht="12.75">
      <c r="A12" s="9" t="s">
        <v>29</v>
      </c>
      <c r="B12" s="5" t="s">
        <v>22</v>
      </c>
      <c r="C12" s="5">
        <v>95</v>
      </c>
      <c r="D12" s="5">
        <v>90</v>
      </c>
      <c r="E12" s="5">
        <v>100</v>
      </c>
      <c r="F12" s="5">
        <v>100</v>
      </c>
      <c r="G12" s="5">
        <v>100</v>
      </c>
      <c r="H12" s="5">
        <v>100</v>
      </c>
      <c r="I12" s="5">
        <v>100</v>
      </c>
      <c r="J12" s="5">
        <v>99</v>
      </c>
      <c r="K12" s="5">
        <v>95</v>
      </c>
      <c r="L12" s="5">
        <v>90</v>
      </c>
      <c r="M12" s="2">
        <f t="shared" si="0"/>
        <v>29.07</v>
      </c>
      <c r="N12" s="5">
        <v>24</v>
      </c>
      <c r="O12" s="5">
        <v>21</v>
      </c>
      <c r="P12" s="2">
        <f t="shared" si="1"/>
        <v>22.5</v>
      </c>
      <c r="Q12" s="5">
        <v>100</v>
      </c>
      <c r="R12" s="5">
        <v>100</v>
      </c>
      <c r="S12" s="5">
        <v>99</v>
      </c>
      <c r="T12" s="5">
        <v>100</v>
      </c>
      <c r="U12" s="5">
        <v>95</v>
      </c>
      <c r="V12" s="2">
        <f t="shared" si="2"/>
        <v>20.748</v>
      </c>
      <c r="W12" s="3">
        <v>25</v>
      </c>
      <c r="X12" s="2">
        <f t="shared" si="3"/>
        <v>97.318</v>
      </c>
      <c r="Y12" s="19" t="s">
        <v>44</v>
      </c>
      <c r="Z12" s="19" t="s">
        <v>44</v>
      </c>
      <c r="AA12" s="19" t="s">
        <v>44</v>
      </c>
      <c r="AB12" s="21" t="s">
        <v>44</v>
      </c>
      <c r="AC12" s="19" t="s">
        <v>44</v>
      </c>
      <c r="AD12" s="2" t="s">
        <v>45</v>
      </c>
      <c r="AE12" s="17" t="s">
        <v>48</v>
      </c>
    </row>
    <row r="13" spans="1:31" ht="12.75">
      <c r="A13" s="9" t="s">
        <v>30</v>
      </c>
      <c r="B13" s="5" t="s">
        <v>22</v>
      </c>
      <c r="C13" s="5">
        <v>100</v>
      </c>
      <c r="D13" s="5">
        <v>90</v>
      </c>
      <c r="E13" s="5">
        <v>65</v>
      </c>
      <c r="F13" s="5">
        <v>95</v>
      </c>
      <c r="G13" s="5">
        <v>84</v>
      </c>
      <c r="H13" s="5">
        <v>100</v>
      </c>
      <c r="I13" s="5">
        <v>85</v>
      </c>
      <c r="J13" s="5">
        <v>90</v>
      </c>
      <c r="K13" s="5">
        <v>90</v>
      </c>
      <c r="L13" s="5">
        <v>95</v>
      </c>
      <c r="M13" s="2">
        <f t="shared" si="0"/>
        <v>26.82</v>
      </c>
      <c r="N13" s="5">
        <v>24</v>
      </c>
      <c r="O13" s="5">
        <v>23</v>
      </c>
      <c r="P13" s="2">
        <f t="shared" si="1"/>
        <v>23.5</v>
      </c>
      <c r="Q13" s="5">
        <v>100</v>
      </c>
      <c r="R13" s="5">
        <v>97</v>
      </c>
      <c r="S13" s="5">
        <v>99</v>
      </c>
      <c r="T13" s="5">
        <v>92</v>
      </c>
      <c r="U13" s="5">
        <v>95</v>
      </c>
      <c r="V13" s="2">
        <f t="shared" si="2"/>
        <v>20.286</v>
      </c>
      <c r="W13" s="3">
        <v>24</v>
      </c>
      <c r="X13" s="2">
        <f t="shared" si="3"/>
        <v>94.606</v>
      </c>
      <c r="Y13" s="19" t="s">
        <v>44</v>
      </c>
      <c r="Z13" s="19" t="s">
        <v>44</v>
      </c>
      <c r="AA13" s="19" t="s">
        <v>44</v>
      </c>
      <c r="AB13" s="21" t="s">
        <v>44</v>
      </c>
      <c r="AC13" s="19" t="s">
        <v>44</v>
      </c>
      <c r="AD13" s="2" t="s">
        <v>45</v>
      </c>
      <c r="AE13" s="17" t="s">
        <v>48</v>
      </c>
    </row>
    <row r="14" spans="1:31" ht="12.75">
      <c r="A14" s="9" t="s">
        <v>31</v>
      </c>
      <c r="B14" s="5" t="s">
        <v>0</v>
      </c>
      <c r="C14" s="5">
        <v>95</v>
      </c>
      <c r="D14" s="5">
        <v>40</v>
      </c>
      <c r="E14" s="5">
        <v>95</v>
      </c>
      <c r="F14" s="5">
        <v>65</v>
      </c>
      <c r="G14" s="5">
        <v>79</v>
      </c>
      <c r="H14" s="5">
        <v>100</v>
      </c>
      <c r="I14" s="5">
        <v>70</v>
      </c>
      <c r="J14" s="5">
        <v>92</v>
      </c>
      <c r="K14" s="5">
        <v>100</v>
      </c>
      <c r="L14" s="5">
        <v>80</v>
      </c>
      <c r="M14" s="2">
        <f t="shared" si="0"/>
        <v>24.48</v>
      </c>
      <c r="N14" s="5">
        <v>23</v>
      </c>
      <c r="O14" s="5">
        <v>18.5</v>
      </c>
      <c r="P14" s="2">
        <f>SUM(N14+O14)/2</f>
        <v>20.75</v>
      </c>
      <c r="Q14" s="5">
        <v>98</v>
      </c>
      <c r="R14" s="5">
        <v>95</v>
      </c>
      <c r="S14" s="5">
        <v>85</v>
      </c>
      <c r="T14" s="5">
        <v>85</v>
      </c>
      <c r="U14" s="5">
        <v>90</v>
      </c>
      <c r="V14" s="2">
        <f t="shared" si="2"/>
        <v>19.026</v>
      </c>
      <c r="W14" s="3">
        <v>18</v>
      </c>
      <c r="X14" s="2">
        <f t="shared" si="3"/>
        <v>82.256</v>
      </c>
      <c r="Y14" s="19" t="s">
        <v>44</v>
      </c>
      <c r="Z14" s="19" t="s">
        <v>44</v>
      </c>
      <c r="AA14" s="19" t="s">
        <v>44</v>
      </c>
      <c r="AB14" s="21" t="s">
        <v>44</v>
      </c>
      <c r="AC14" s="19" t="s">
        <v>44</v>
      </c>
      <c r="AD14" s="2" t="s">
        <v>45</v>
      </c>
      <c r="AE14" s="17" t="s">
        <v>49</v>
      </c>
    </row>
    <row r="15" spans="1:31" ht="12.75">
      <c r="A15" s="9" t="s">
        <v>32</v>
      </c>
      <c r="B15" s="5" t="s">
        <v>0</v>
      </c>
      <c r="C15" s="5">
        <v>90</v>
      </c>
      <c r="D15" s="5">
        <v>80</v>
      </c>
      <c r="E15" s="5">
        <v>40</v>
      </c>
      <c r="F15" s="5">
        <v>50</v>
      </c>
      <c r="G15" s="5">
        <v>50</v>
      </c>
      <c r="H15" s="5">
        <v>50</v>
      </c>
      <c r="I15" s="5">
        <v>95</v>
      </c>
      <c r="J15" s="5">
        <v>82</v>
      </c>
      <c r="K15" s="5">
        <v>75</v>
      </c>
      <c r="L15" s="5">
        <v>65</v>
      </c>
      <c r="M15" s="2">
        <f t="shared" si="0"/>
        <v>20.31</v>
      </c>
      <c r="N15" s="5">
        <v>22</v>
      </c>
      <c r="O15" s="5">
        <v>16.5</v>
      </c>
      <c r="P15" s="2">
        <f>SUM(N15+O15)/2</f>
        <v>19.25</v>
      </c>
      <c r="Q15" s="5">
        <v>98</v>
      </c>
      <c r="R15" s="5">
        <v>95</v>
      </c>
      <c r="S15" s="5">
        <v>95</v>
      </c>
      <c r="T15" s="5">
        <v>85</v>
      </c>
      <c r="U15" s="5">
        <v>85</v>
      </c>
      <c r="V15" s="2">
        <f t="shared" si="2"/>
        <v>19.236</v>
      </c>
      <c r="W15" s="3">
        <v>23.5</v>
      </c>
      <c r="X15" s="2">
        <f>SUM(M15,P15,V15,W15)</f>
        <v>82.296</v>
      </c>
      <c r="Y15" s="19" t="s">
        <v>44</v>
      </c>
      <c r="Z15" s="19" t="s">
        <v>44</v>
      </c>
      <c r="AA15" s="19" t="s">
        <v>44</v>
      </c>
      <c r="AB15" s="21" t="s">
        <v>44</v>
      </c>
      <c r="AC15" s="19" t="s">
        <v>44</v>
      </c>
      <c r="AD15" s="2" t="s">
        <v>45</v>
      </c>
      <c r="AE15" s="17" t="s">
        <v>49</v>
      </c>
    </row>
    <row r="16" spans="1:31" ht="12.75">
      <c r="A16" s="9" t="s">
        <v>33</v>
      </c>
      <c r="B16" s="5" t="s">
        <v>0</v>
      </c>
      <c r="C16" s="5">
        <v>100</v>
      </c>
      <c r="D16" s="5">
        <v>90</v>
      </c>
      <c r="E16" s="5">
        <v>95</v>
      </c>
      <c r="F16" s="5">
        <v>85</v>
      </c>
      <c r="G16" s="5">
        <v>71</v>
      </c>
      <c r="H16" s="5">
        <v>100</v>
      </c>
      <c r="I16" s="5">
        <v>95</v>
      </c>
      <c r="J16" s="5">
        <v>85</v>
      </c>
      <c r="K16" s="5">
        <v>100</v>
      </c>
      <c r="L16" s="5">
        <v>95</v>
      </c>
      <c r="M16" s="2">
        <f t="shared" si="0"/>
        <v>27.48</v>
      </c>
      <c r="N16" s="5">
        <v>25</v>
      </c>
      <c r="O16" s="5">
        <v>21</v>
      </c>
      <c r="P16" s="2">
        <f t="shared" si="1"/>
        <v>23</v>
      </c>
      <c r="Q16" s="5">
        <v>100</v>
      </c>
      <c r="R16" s="5">
        <v>100</v>
      </c>
      <c r="S16" s="5">
        <v>98</v>
      </c>
      <c r="T16" s="5">
        <v>88</v>
      </c>
      <c r="U16" s="5">
        <v>85</v>
      </c>
      <c r="V16" s="2">
        <f t="shared" si="2"/>
        <v>19.782</v>
      </c>
      <c r="W16" s="3">
        <v>23</v>
      </c>
      <c r="X16" s="2">
        <f>SUM(M16,P16,V16,W16)</f>
        <v>93.262</v>
      </c>
      <c r="Y16" s="19" t="s">
        <v>44</v>
      </c>
      <c r="Z16" s="19" t="s">
        <v>44</v>
      </c>
      <c r="AA16" s="19" t="s">
        <v>44</v>
      </c>
      <c r="AB16" s="21" t="s">
        <v>44</v>
      </c>
      <c r="AC16" s="20" t="s">
        <v>44</v>
      </c>
      <c r="AD16" s="2" t="s">
        <v>45</v>
      </c>
      <c r="AE16" s="17" t="s">
        <v>48</v>
      </c>
    </row>
    <row r="17" spans="1:31" ht="12.75">
      <c r="A17" s="9" t="s">
        <v>34</v>
      </c>
      <c r="B17" s="5" t="s">
        <v>0</v>
      </c>
      <c r="C17" s="5">
        <v>100</v>
      </c>
      <c r="D17" s="5">
        <v>65</v>
      </c>
      <c r="E17" s="5">
        <v>85</v>
      </c>
      <c r="F17" s="5">
        <v>80</v>
      </c>
      <c r="G17" s="5">
        <v>92</v>
      </c>
      <c r="H17" s="5">
        <v>100</v>
      </c>
      <c r="I17" s="5">
        <v>95</v>
      </c>
      <c r="J17" s="5">
        <v>75</v>
      </c>
      <c r="K17" s="5">
        <v>90</v>
      </c>
      <c r="L17" s="5">
        <v>70</v>
      </c>
      <c r="M17" s="2">
        <f t="shared" si="0"/>
        <v>25.56</v>
      </c>
      <c r="N17" s="5">
        <v>23</v>
      </c>
      <c r="O17" s="5">
        <v>20.5</v>
      </c>
      <c r="P17" s="2">
        <f t="shared" si="1"/>
        <v>21.75</v>
      </c>
      <c r="Q17" s="5">
        <v>90</v>
      </c>
      <c r="R17" s="5">
        <v>98</v>
      </c>
      <c r="S17" s="5">
        <v>98</v>
      </c>
      <c r="T17" s="5">
        <v>90</v>
      </c>
      <c r="U17" s="5">
        <v>90</v>
      </c>
      <c r="V17" s="2">
        <f t="shared" si="2"/>
        <v>19.572</v>
      </c>
      <c r="W17" s="3">
        <v>21</v>
      </c>
      <c r="X17" s="2">
        <f>SUM(M17,P17,V17,W17)</f>
        <v>87.882</v>
      </c>
      <c r="Y17" s="19" t="s">
        <v>44</v>
      </c>
      <c r="Z17" s="19" t="s">
        <v>44</v>
      </c>
      <c r="AA17" s="19" t="s">
        <v>46</v>
      </c>
      <c r="AB17" s="21" t="s">
        <v>46</v>
      </c>
      <c r="AC17" s="19" t="s">
        <v>44</v>
      </c>
      <c r="AD17" s="2" t="s">
        <v>45</v>
      </c>
      <c r="AE17" s="17" t="s">
        <v>49</v>
      </c>
    </row>
    <row r="18" spans="1:31" ht="13.5" customHeight="1">
      <c r="A18" s="9" t="s">
        <v>35</v>
      </c>
      <c r="B18" s="5" t="s">
        <v>0</v>
      </c>
      <c r="C18" s="10">
        <v>100</v>
      </c>
      <c r="D18" s="5">
        <v>40</v>
      </c>
      <c r="E18" s="5">
        <v>95</v>
      </c>
      <c r="F18" s="5">
        <v>75</v>
      </c>
      <c r="G18" s="5">
        <v>79</v>
      </c>
      <c r="H18" s="5">
        <v>90</v>
      </c>
      <c r="I18" s="5">
        <v>70</v>
      </c>
      <c r="J18" s="5">
        <v>95</v>
      </c>
      <c r="K18" s="5">
        <v>90</v>
      </c>
      <c r="L18" s="5">
        <v>75</v>
      </c>
      <c r="M18" s="2">
        <f>SUM(C18:L18)*30/1000</f>
        <v>24.27</v>
      </c>
      <c r="N18" s="5">
        <v>22</v>
      </c>
      <c r="O18" s="5">
        <v>18</v>
      </c>
      <c r="P18" s="2">
        <f>(SUM(N18,O18))/2</f>
        <v>20</v>
      </c>
      <c r="Q18" s="5">
        <v>98</v>
      </c>
      <c r="R18" s="5">
        <v>97</v>
      </c>
      <c r="S18" s="5">
        <v>85</v>
      </c>
      <c r="T18" s="5">
        <v>85</v>
      </c>
      <c r="U18" s="5">
        <v>90</v>
      </c>
      <c r="V18" s="2">
        <f>SUM(Q18:U18)*21/500</f>
        <v>19.11</v>
      </c>
      <c r="W18" s="3">
        <v>12.5</v>
      </c>
      <c r="X18" s="2">
        <f>SUM(M18,P18,V18,W18)</f>
        <v>75.88</v>
      </c>
      <c r="Y18" s="19" t="s">
        <v>46</v>
      </c>
      <c r="Z18" s="20" t="s">
        <v>46</v>
      </c>
      <c r="AA18" s="19" t="s">
        <v>46</v>
      </c>
      <c r="AB18" s="19" t="s">
        <v>46</v>
      </c>
      <c r="AC18" s="20" t="s">
        <v>46</v>
      </c>
      <c r="AD18" s="24" t="s">
        <v>45</v>
      </c>
      <c r="AE18" s="17" t="s">
        <v>49</v>
      </c>
    </row>
    <row r="19" spans="1:31" ht="13.5" customHeight="1">
      <c r="A19" s="9" t="s">
        <v>36</v>
      </c>
      <c r="B19" s="5" t="s">
        <v>22</v>
      </c>
      <c r="C19" s="10">
        <v>95</v>
      </c>
      <c r="D19" s="5">
        <v>95</v>
      </c>
      <c r="E19" s="5">
        <v>70</v>
      </c>
      <c r="F19" s="5">
        <v>95</v>
      </c>
      <c r="G19" s="5">
        <v>92</v>
      </c>
      <c r="H19" s="5">
        <v>90</v>
      </c>
      <c r="I19" s="5">
        <v>90</v>
      </c>
      <c r="J19" s="5">
        <v>100</v>
      </c>
      <c r="K19" s="5">
        <v>100</v>
      </c>
      <c r="L19" s="5">
        <v>95</v>
      </c>
      <c r="M19" s="2">
        <f>SUM(C19:L19)*30/1000</f>
        <v>27.66</v>
      </c>
      <c r="N19" s="5">
        <v>23</v>
      </c>
      <c r="O19" s="5">
        <v>23.5</v>
      </c>
      <c r="P19" s="2">
        <f>(SUM(N19,O19))/2</f>
        <v>23.25</v>
      </c>
      <c r="Q19" s="5">
        <v>100</v>
      </c>
      <c r="R19" s="5">
        <v>100</v>
      </c>
      <c r="S19" s="5">
        <v>95</v>
      </c>
      <c r="T19" s="5">
        <v>88</v>
      </c>
      <c r="U19" s="5">
        <v>90</v>
      </c>
      <c r="V19" s="2">
        <f>SUM(Q19:U19)*21/500</f>
        <v>19.866</v>
      </c>
      <c r="W19" s="3">
        <v>23</v>
      </c>
      <c r="X19" s="2">
        <f>SUM(M19,P19,V19,W19)</f>
        <v>93.776</v>
      </c>
      <c r="Y19" s="20" t="s">
        <v>44</v>
      </c>
      <c r="Z19" s="20" t="s">
        <v>44</v>
      </c>
      <c r="AA19" s="19" t="s">
        <v>44</v>
      </c>
      <c r="AB19" s="19" t="s">
        <v>44</v>
      </c>
      <c r="AC19" s="20" t="s">
        <v>44</v>
      </c>
      <c r="AD19" s="24" t="s">
        <v>45</v>
      </c>
      <c r="AE19" s="17" t="s">
        <v>48</v>
      </c>
    </row>
    <row r="20" spans="1:29" ht="13.5" customHeight="1">
      <c r="A20" s="9"/>
      <c r="C20" s="10"/>
      <c r="M20" s="2"/>
      <c r="P20" s="2"/>
      <c r="V20" s="2"/>
      <c r="X20" s="2"/>
      <c r="Y20" s="2"/>
      <c r="Z20" s="2"/>
      <c r="AA20" s="2"/>
      <c r="AB20" s="2"/>
      <c r="AC20" s="2"/>
    </row>
    <row r="21" spans="1:29" ht="13.5" customHeight="1">
      <c r="A21" s="12"/>
      <c r="B21" s="3"/>
      <c r="C21" s="10"/>
      <c r="M21" s="2"/>
      <c r="P21" s="2"/>
      <c r="V21" s="2"/>
      <c r="X21" s="2"/>
      <c r="Y21" s="2"/>
      <c r="Z21" s="2"/>
      <c r="AA21" s="2"/>
      <c r="AB21" s="2"/>
      <c r="AC21" s="2"/>
    </row>
    <row r="22" spans="1:29" ht="13.5" customHeight="1">
      <c r="A22" s="12"/>
      <c r="B22" s="13"/>
      <c r="C22" s="10"/>
      <c r="M22" s="2"/>
      <c r="P22" s="2"/>
      <c r="V22" s="2"/>
      <c r="X22" s="2"/>
      <c r="Y22" s="2"/>
      <c r="Z22" s="2"/>
      <c r="AA22" s="2"/>
      <c r="AB22" s="2"/>
      <c r="AC22" s="2"/>
    </row>
    <row r="23" spans="1:29" ht="15.75">
      <c r="A23" s="23" t="s">
        <v>18</v>
      </c>
      <c r="B23" s="16"/>
      <c r="C23" s="10"/>
      <c r="M23" s="2"/>
      <c r="P23" s="2"/>
      <c r="V23" s="2"/>
      <c r="X23" s="2"/>
      <c r="Y23" s="2"/>
      <c r="Z23" s="2"/>
      <c r="AA23" s="2"/>
      <c r="AB23" s="2"/>
      <c r="AC23" s="2"/>
    </row>
    <row r="24" spans="1:29" ht="15.75">
      <c r="A24" s="12" t="s">
        <v>51</v>
      </c>
      <c r="C24" s="10"/>
      <c r="M24" s="2"/>
      <c r="P24" s="2"/>
      <c r="V24" s="2"/>
      <c r="X24" s="2"/>
      <c r="Y24" s="2"/>
      <c r="Z24" s="2"/>
      <c r="AA24" s="2"/>
      <c r="AB24" s="2"/>
      <c r="AC24" s="2"/>
    </row>
    <row r="25" ht="12.75">
      <c r="A25" s="13">
        <v>39428</v>
      </c>
    </row>
  </sheetData>
  <mergeCells count="1">
    <mergeCell ref="Y2:AD2"/>
  </mergeCells>
  <printOptions/>
  <pageMargins left="0.75" right="0.75" top="1.73" bottom="1" header="0.95" footer="0.5"/>
  <pageSetup fitToHeight="1" fitToWidth="1" horizontalDpi="300" verticalDpi="300" orientation="landscape" scale="53" r:id="rId1"/>
  <headerFooter alignWithMargins="0">
    <oddHeader>&amp;L&amp;"Arial,Bold"&amp;12ELEC5200-001
ELEC6200-001
Fall 2007&amp;C&amp;"Arial,Bold"&amp;12&amp;F&amp;R&amp;"Arial,Bold"&amp;12FINAL GRADES
12/12/07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Vishwani Agrawal</cp:lastModifiedBy>
  <cp:lastPrinted>2007-12-12T19:43:20Z</cp:lastPrinted>
  <dcterms:created xsi:type="dcterms:W3CDTF">2004-09-09T00:21:22Z</dcterms:created>
  <dcterms:modified xsi:type="dcterms:W3CDTF">2007-12-12T20:22:27Z</dcterms:modified>
  <cp:category/>
  <cp:version/>
  <cp:contentType/>
  <cp:contentStatus/>
</cp:coreProperties>
</file>