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61" windowWidth="19320" windowHeight="12465" activeTab="0"/>
  </bookViews>
  <sheets>
    <sheet name="t (two means)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<sst xmlns="http://schemas.openxmlformats.org/spreadsheetml/2006/main" count="72" uniqueCount="32">
  <si>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p-value</t>
  </si>
  <si>
    <t>=</t>
  </si>
  <si>
    <t>Sample Evidence</t>
  </si>
  <si>
    <t>Calculations</t>
  </si>
  <si>
    <t>CI Lower Bound</t>
  </si>
  <si>
    <t>CI Upper Bound</t>
  </si>
  <si>
    <t>Decision</t>
  </si>
  <si>
    <t>&lt;=</t>
  </si>
  <si>
    <t>&gt;=</t>
  </si>
  <si>
    <t>t-statistic</t>
  </si>
  <si>
    <t>Sample Size</t>
  </si>
  <si>
    <t>Sample 1</t>
  </si>
  <si>
    <t>Sample 2</t>
  </si>
  <si>
    <t>(T.D. Placek - Fall 2004)</t>
  </si>
  <si>
    <t>Two Sample Hypothesis Tests For The Mean</t>
  </si>
  <si>
    <t>Two-Tailed Test (u=uo)</t>
  </si>
  <si>
    <t>One-Tailed (Right Tail)</t>
  </si>
  <si>
    <t>One-Tailed (Left Tail)</t>
  </si>
  <si>
    <t>Hypotheses</t>
  </si>
  <si>
    <t>α</t>
  </si>
  <si>
    <t>&lt;&gt;</t>
  </si>
  <si>
    <t>Ho:</t>
  </si>
  <si>
    <t>μ1-μ2</t>
  </si>
  <si>
    <t>&gt;</t>
  </si>
  <si>
    <t>H1:</t>
  </si>
  <si>
    <t>&lt;</t>
  </si>
  <si>
    <t>Notes:</t>
  </si>
  <si>
    <t>Place Data In Light Blue Cells</t>
  </si>
  <si>
    <t>FTR Null = Fail To Reject Null, (you are accepting Ho)</t>
  </si>
  <si>
    <t>Reject Null = (you are accepting H1)</t>
  </si>
  <si>
    <t>Sample SD</t>
  </si>
  <si>
    <t>Sample Mean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</si>
</sst>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4" fillId="3" borderId="4" xfId="0" applyFont="1" applyFill="1" applyBorder="1" applyAlignment="1">
      <alignment horizontal="right"/>
    </xf>
    <xf numFmtId="0" fontId="0" fillId="3" borderId="5" xfId="0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0" fillId="4" borderId="5" xfId="0" applyFill="1" applyBorder="1" applyAlignment="1">
      <alignment/>
    </xf>
    <xf numFmtId="0" fontId="0" fillId="4" borderId="5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3" borderId="4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7" fontId="0" fillId="3" borderId="0" xfId="0" applyNumberFormat="1" applyFill="1" applyBorder="1" applyAlignment="1">
      <alignment/>
    </xf>
    <xf numFmtId="167" fontId="0" fillId="4" borderId="0" xfId="0" applyNumberFormat="1" applyFill="1" applyBorder="1" applyAlignment="1">
      <alignment/>
    </xf>
    <xf numFmtId="167" fontId="0" fillId="4" borderId="5" xfId="0" applyNumberForma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42"/>
  <sheetViews>
    <sheetView tabSelected="1" workbookViewId="0" topLeftCell="B1">
      <selection activeCell="P35" sqref="P35"/>
    </sheetView>
  </sheetViews>
  <sheetFormatPr defaultColWidth="9.140625" defaultRowHeight="12.75"/>
  <cols>
    <col min="1" max="1" width="4.8515625" style="0" customWidth="1"/>
    <col min="2" max="2" width="14.140625" style="0" customWidth="1"/>
    <col min="3" max="3" width="10.28125" style="0" customWidth="1"/>
    <col min="4" max="4" width="2.7109375" style="0" customWidth="1"/>
    <col min="6" max="6" width="4.57421875" style="0" customWidth="1"/>
    <col min="7" max="7" width="13.8515625" style="0" customWidth="1"/>
    <col min="8" max="8" width="9.421875" style="0" customWidth="1"/>
    <col min="9" max="9" width="2.57421875" style="0" customWidth="1"/>
    <col min="11" max="11" width="4.57421875" style="0" customWidth="1"/>
    <col min="12" max="12" width="14.28125" style="0" customWidth="1"/>
    <col min="14" max="14" width="3.421875" style="0" customWidth="1"/>
  </cols>
  <sheetData>
    <row r="1" spans="2:15" ht="12.75">
      <c r="B1" s="3" t="s">
        <v>14</v>
      </c>
      <c r="C1" s="4"/>
      <c r="D1" s="4"/>
      <c r="E1" s="4"/>
      <c r="F1" s="3"/>
      <c r="G1" s="4"/>
      <c r="H1" s="4"/>
      <c r="I1" s="4"/>
      <c r="J1" s="4"/>
      <c r="K1" s="3"/>
      <c r="L1" s="4"/>
      <c r="M1" s="4"/>
      <c r="N1" s="4"/>
      <c r="O1" s="4"/>
    </row>
    <row r="2" spans="2:15" ht="12.75">
      <c r="B2" s="3" t="s">
        <v>13</v>
      </c>
      <c r="C2" s="4"/>
      <c r="D2" s="4"/>
      <c r="E2" s="4"/>
      <c r="F2" s="3"/>
      <c r="G2" s="4"/>
      <c r="H2" s="4"/>
      <c r="I2" s="4"/>
      <c r="J2" s="4"/>
      <c r="K2" s="3"/>
      <c r="L2" s="4"/>
      <c r="M2" s="4"/>
      <c r="N2" s="4"/>
      <c r="O2" s="4"/>
    </row>
    <row r="5" spans="2:12" ht="13.5" thickBot="1">
      <c r="B5" s="1" t="s">
        <v>15</v>
      </c>
      <c r="G5" s="1" t="s">
        <v>16</v>
      </c>
      <c r="L5" s="1" t="s">
        <v>17</v>
      </c>
    </row>
    <row r="6" spans="2:15" ht="12.75">
      <c r="B6" s="5" t="s">
        <v>18</v>
      </c>
      <c r="C6" s="6"/>
      <c r="D6" s="6"/>
      <c r="E6" s="7"/>
      <c r="G6" s="5" t="s">
        <v>18</v>
      </c>
      <c r="H6" s="6"/>
      <c r="I6" s="6"/>
      <c r="J6" s="7"/>
      <c r="L6" s="5" t="s">
        <v>18</v>
      </c>
      <c r="M6" s="6"/>
      <c r="N6" s="6"/>
      <c r="O6" s="7"/>
    </row>
    <row r="7" spans="2:15" ht="12.75">
      <c r="B7" s="16" t="s">
        <v>21</v>
      </c>
      <c r="C7" s="18" t="s">
        <v>22</v>
      </c>
      <c r="D7" s="42" t="s">
        <v>1</v>
      </c>
      <c r="E7" s="20">
        <v>2</v>
      </c>
      <c r="G7" s="16" t="s">
        <v>21</v>
      </c>
      <c r="H7" s="18" t="s">
        <v>22</v>
      </c>
      <c r="I7" s="42" t="s">
        <v>7</v>
      </c>
      <c r="J7" s="20">
        <v>0</v>
      </c>
      <c r="L7" s="16" t="s">
        <v>21</v>
      </c>
      <c r="M7" s="18" t="s">
        <v>22</v>
      </c>
      <c r="N7" s="42" t="s">
        <v>8</v>
      </c>
      <c r="O7" s="20">
        <v>0</v>
      </c>
    </row>
    <row r="8" spans="2:15" ht="12.75">
      <c r="B8" s="16" t="s">
        <v>24</v>
      </c>
      <c r="C8" s="18" t="s">
        <v>22</v>
      </c>
      <c r="D8" s="42" t="s">
        <v>20</v>
      </c>
      <c r="E8" s="17">
        <f>E7</f>
        <v>2</v>
      </c>
      <c r="G8" s="16" t="s">
        <v>24</v>
      </c>
      <c r="H8" s="18" t="s">
        <v>22</v>
      </c>
      <c r="I8" s="42" t="s">
        <v>23</v>
      </c>
      <c r="J8" s="17">
        <f>J7</f>
        <v>0</v>
      </c>
      <c r="L8" s="16" t="s">
        <v>24</v>
      </c>
      <c r="M8" s="18" t="s">
        <v>22</v>
      </c>
      <c r="N8" s="42" t="s">
        <v>25</v>
      </c>
      <c r="O8" s="17">
        <f>O7</f>
        <v>0</v>
      </c>
    </row>
    <row r="9" spans="2:15" ht="12.75">
      <c r="B9" s="16"/>
      <c r="C9" s="18" t="s">
        <v>19</v>
      </c>
      <c r="D9" s="42" t="s">
        <v>1</v>
      </c>
      <c r="E9" s="20">
        <v>0.05</v>
      </c>
      <c r="G9" s="16"/>
      <c r="H9" s="18" t="s">
        <v>19</v>
      </c>
      <c r="I9" s="42" t="s">
        <v>1</v>
      </c>
      <c r="J9" s="20">
        <v>0.05</v>
      </c>
      <c r="L9" s="16"/>
      <c r="M9" s="18" t="s">
        <v>19</v>
      </c>
      <c r="N9" s="42" t="s">
        <v>1</v>
      </c>
      <c r="O9" s="20">
        <v>0.05</v>
      </c>
    </row>
    <row r="10" spans="2:15" ht="12.75">
      <c r="B10" s="8"/>
      <c r="C10" s="9"/>
      <c r="D10" s="42"/>
      <c r="E10" s="10"/>
      <c r="G10" s="8"/>
      <c r="H10" s="9"/>
      <c r="I10" s="42"/>
      <c r="J10" s="10"/>
      <c r="L10" s="8"/>
      <c r="M10" s="9"/>
      <c r="N10" s="42"/>
      <c r="O10" s="10"/>
    </row>
    <row r="11" spans="2:15" ht="12.75">
      <c r="B11" s="11" t="s">
        <v>2</v>
      </c>
      <c r="C11" s="9"/>
      <c r="D11" s="9"/>
      <c r="E11" s="10"/>
      <c r="G11" s="11" t="s">
        <v>2</v>
      </c>
      <c r="H11" s="9"/>
      <c r="I11" s="42"/>
      <c r="J11" s="10"/>
      <c r="L11" s="11" t="s">
        <v>2</v>
      </c>
      <c r="M11" s="9"/>
      <c r="N11" s="9"/>
      <c r="O11" s="10"/>
    </row>
    <row r="12" spans="2:15" ht="12.75">
      <c r="B12" s="8"/>
      <c r="C12" s="42" t="s">
        <v>11</v>
      </c>
      <c r="D12" s="9"/>
      <c r="E12" s="43" t="s">
        <v>12</v>
      </c>
      <c r="G12" s="8"/>
      <c r="H12" s="42" t="s">
        <v>11</v>
      </c>
      <c r="I12" s="9"/>
      <c r="J12" s="43" t="s">
        <v>12</v>
      </c>
      <c r="L12" s="8"/>
      <c r="M12" s="42" t="s">
        <v>11</v>
      </c>
      <c r="N12" s="9"/>
      <c r="O12" s="43" t="s">
        <v>12</v>
      </c>
    </row>
    <row r="13" spans="2:15" ht="12.75">
      <c r="B13" s="8" t="s">
        <v>31</v>
      </c>
      <c r="C13" s="40">
        <v>5.74</v>
      </c>
      <c r="D13" s="39"/>
      <c r="E13" s="41">
        <v>2.3972345178003174</v>
      </c>
      <c r="G13" s="8" t="s">
        <v>31</v>
      </c>
      <c r="H13" s="21">
        <v>12</v>
      </c>
      <c r="I13" s="9"/>
      <c r="J13" s="19">
        <v>10</v>
      </c>
      <c r="L13" s="8" t="s">
        <v>31</v>
      </c>
      <c r="M13" s="21">
        <v>12</v>
      </c>
      <c r="N13" s="9"/>
      <c r="O13" s="19">
        <v>10</v>
      </c>
    </row>
    <row r="14" spans="2:15" ht="12.75">
      <c r="B14" s="8" t="s">
        <v>30</v>
      </c>
      <c r="C14" s="40">
        <v>3.875</v>
      </c>
      <c r="D14" s="39"/>
      <c r="E14" s="41">
        <v>1.8557253747973241</v>
      </c>
      <c r="G14" s="8" t="s">
        <v>30</v>
      </c>
      <c r="H14" s="21">
        <v>5</v>
      </c>
      <c r="I14" s="9"/>
      <c r="J14" s="19">
        <v>3</v>
      </c>
      <c r="L14" s="8" t="s">
        <v>30</v>
      </c>
      <c r="M14" s="21">
        <v>5</v>
      </c>
      <c r="N14" s="9"/>
      <c r="O14" s="19">
        <v>3</v>
      </c>
    </row>
    <row r="15" spans="2:15" ht="13.5" thickBot="1">
      <c r="B15" s="12" t="s">
        <v>10</v>
      </c>
      <c r="C15" s="22">
        <v>10</v>
      </c>
      <c r="D15" s="13"/>
      <c r="E15" s="23">
        <v>10</v>
      </c>
      <c r="G15" s="12" t="s">
        <v>10</v>
      </c>
      <c r="H15" s="22">
        <v>15</v>
      </c>
      <c r="I15" s="13"/>
      <c r="J15" s="23">
        <v>19</v>
      </c>
      <c r="L15" s="12" t="s">
        <v>10</v>
      </c>
      <c r="M15" s="22">
        <v>15</v>
      </c>
      <c r="N15" s="13"/>
      <c r="O15" s="23">
        <v>19</v>
      </c>
    </row>
    <row r="17" spans="2:12" ht="13.5" thickBot="1">
      <c r="B17" s="1" t="s">
        <v>3</v>
      </c>
      <c r="G17" s="1" t="s">
        <v>3</v>
      </c>
      <c r="L17" s="1" t="s">
        <v>3</v>
      </c>
    </row>
    <row r="18" spans="2:15" ht="12.75">
      <c r="B18" s="15" t="s">
        <v>9</v>
      </c>
      <c r="C18" s="6">
        <f>(C13-E13-E7)/SQRT(C14^2/C15+E14^2/E15)</f>
        <v>0.9883074391392499</v>
      </c>
      <c r="D18" s="6"/>
      <c r="E18" s="7"/>
      <c r="G18" s="15" t="s">
        <v>9</v>
      </c>
      <c r="H18" s="6">
        <f>(H13-J13-J7)/SQRT(H14^2/H15+J14^2/J15)</f>
        <v>1.3670597861894678</v>
      </c>
      <c r="I18" s="6"/>
      <c r="J18" s="7"/>
      <c r="L18" s="15" t="s">
        <v>9</v>
      </c>
      <c r="M18" s="6">
        <f>(M13-O13-O7)/SQRT(M14^2/M15+O14^2/O15)</f>
        <v>1.3670597861894678</v>
      </c>
      <c r="N18" s="6"/>
      <c r="O18" s="7"/>
    </row>
    <row r="19" spans="2:15" ht="12.75">
      <c r="B19" s="8" t="s">
        <v>0</v>
      </c>
      <c r="C19" s="9">
        <f>TDIST(ABS(C18),(C14^2/C15+E14^2/E15)^2/((C14^2/C15)^2/(C15-1)+(E14^2/E15)^2/(E15-1)),2)</f>
        <v>0.3425115607960584</v>
      </c>
      <c r="D19" s="9"/>
      <c r="E19" s="10"/>
      <c r="G19" s="8" t="s">
        <v>0</v>
      </c>
      <c r="H19" s="9">
        <f>IF(H18&lt;0,1-TDIST(ABS(H18),(H14^2/H15+J14^2/J15)^2/((H14^2/H15)^2/(H15-1)+(J14^2/J15)^2/(J15-1)),1),TDIST(ABS(H18),(H14^2/H15+J14^2/J15)^2/((H14^2/H15)^2/(H15-1)+(J14^2/J15)^2/(J15-1)),1))</f>
        <v>0.0930316925499991</v>
      </c>
      <c r="I19" s="9"/>
      <c r="J19" s="10"/>
      <c r="L19" s="8" t="s">
        <v>0</v>
      </c>
      <c r="M19" s="9">
        <f>IF(M18&gt;0,1-TDIST(ABS(M18),(M14^2/M15+O14^2/O15)^2/((M14^2/M15)^2/(M15-1)+(O14^2/O15)^2/(O15-1)),1),TDIST(ABS(M18),(M14^2/M15+O14^2/O15)^2/((M14^2/M15)^2/(M15-1)+(O14^2/O15)^2/(O15-1)),1))</f>
        <v>0.9069683074500009</v>
      </c>
      <c r="N19" s="9"/>
      <c r="O19" s="10"/>
    </row>
    <row r="20" spans="2:15" ht="12.75">
      <c r="B20" s="8" t="s">
        <v>6</v>
      </c>
      <c r="C20" s="24" t="str">
        <f>IF(C19&lt;E9,"Reject Null","FTR Null")</f>
        <v>FTR Null</v>
      </c>
      <c r="D20" s="24"/>
      <c r="E20" s="25"/>
      <c r="G20" s="8" t="s">
        <v>6</v>
      </c>
      <c r="H20" s="24" t="str">
        <f>IF(H19&lt;J9,"Reject Null","FTR Null")</f>
        <v>FTR Null</v>
      </c>
      <c r="I20" s="24"/>
      <c r="J20" s="25"/>
      <c r="L20" s="8" t="s">
        <v>6</v>
      </c>
      <c r="M20" s="24" t="str">
        <f>IF(M19&lt;O9,"Reject Null","FTR Null")</f>
        <v>FTR Null</v>
      </c>
      <c r="N20" s="24"/>
      <c r="O20" s="25"/>
    </row>
    <row r="21" spans="2:15" ht="12.75">
      <c r="B21" s="8" t="s">
        <v>4</v>
      </c>
      <c r="C21" s="9">
        <f>C$13-E$13-TINV(E$9/2,(C$14^2/C$15+E$14^2/E$15)^2/((C$14^2/C$15)^2/(C$15-1)+(E$14^2/E$15)^2/(E$15-1)))*SQRT(C$14^2/C$15+E$14^2/E$15)</f>
        <v>-0.13542738747928684</v>
      </c>
      <c r="D21" s="9"/>
      <c r="E21" s="10"/>
      <c r="G21" s="8" t="s">
        <v>4</v>
      </c>
      <c r="H21" s="9">
        <f>H$13-J$13-TINV(J$9/2,(H$14^2/H$15+J$14^2/J$15)^2/((H$14^2/H$15)^2/(H$15-1)+(J$14^2/J$15)^2/(J$15-1)))*SQRT(H$14^2/H$15+J$14^2/J$15)</f>
        <v>-1.5314403014540092</v>
      </c>
      <c r="I21" s="9"/>
      <c r="J21" s="10"/>
      <c r="L21" s="8" t="s">
        <v>4</v>
      </c>
      <c r="M21" s="9">
        <f>M$13-O$13-TINV(O$9/2,(M$14^2/M$15+O$14^2/O$15)^2/((M$14^2/M$15)^2/(M$15-1)+(O$14^2/O$15)^2/(O$15-1)))*SQRT(M$14^2/M$15+O$14^2/O$15)</f>
        <v>-1.5314403014540092</v>
      </c>
      <c r="N21" s="9"/>
      <c r="O21" s="10"/>
    </row>
    <row r="22" spans="2:15" ht="13.5" thickBot="1">
      <c r="B22" s="12" t="s">
        <v>5</v>
      </c>
      <c r="C22" s="13">
        <f>C$13-E$13+TINV(E$9/2,(C$14^2/C$15+E$14^2/E$15)^2/((C$14^2/C$15)^2/(C$15-1)+(E$14^2/E$15)^2/(E$15-1)))*SQRT(C$14^2/C$15+E$14^2/E$15)</f>
        <v>6.8209583518786525</v>
      </c>
      <c r="D22" s="13"/>
      <c r="E22" s="14"/>
      <c r="G22" s="12" t="s">
        <v>5</v>
      </c>
      <c r="H22" s="13">
        <f>H$13-J$13+TINV(J$9/2,(H$14^2/H$15+J$14^2/J$15)^2/((H$14^2/H$15)^2/(H$15-1)+(J$14^2/J$15)^2/(J$15-1)))*SQRT(H$14^2/H$15+J$14^2/J$15)</f>
        <v>5.531440301454009</v>
      </c>
      <c r="I22" s="13"/>
      <c r="J22" s="14"/>
      <c r="L22" s="12" t="s">
        <v>5</v>
      </c>
      <c r="M22" s="13">
        <f>M$13-O$13+TINV(O$9/2,(M$14^2/M$15+O$14^2/O$15)^2/((M$14^2/M$15)^2/(M$15-1)+(O$14^2/O$15)^2/(O$15-1)))*SQRT(M$14^2/M$15+O$14^2/O$15)</f>
        <v>5.531440301454009</v>
      </c>
      <c r="N22" s="13"/>
      <c r="O22" s="14"/>
    </row>
    <row r="25" spans="2:12" ht="13.5" thickBot="1">
      <c r="B25" s="26" t="s">
        <v>26</v>
      </c>
      <c r="C25" s="27"/>
      <c r="D25" s="27"/>
      <c r="E25" s="28"/>
      <c r="F25" s="28"/>
      <c r="G25" s="28"/>
      <c r="H25" s="28"/>
      <c r="I25" s="28"/>
      <c r="J25" s="28"/>
      <c r="K25" s="28"/>
      <c r="L25" s="28"/>
    </row>
    <row r="26" spans="2:12" ht="12.75">
      <c r="B26" s="29" t="s">
        <v>27</v>
      </c>
      <c r="C26" s="30"/>
      <c r="D26" s="30"/>
      <c r="E26" s="31"/>
      <c r="F26" s="31"/>
      <c r="G26" s="31"/>
      <c r="H26" s="31"/>
      <c r="I26" s="31"/>
      <c r="J26" s="31"/>
      <c r="K26" s="31"/>
      <c r="L26" s="32"/>
    </row>
    <row r="27" spans="2:12" ht="12.75">
      <c r="B27" s="33" t="s">
        <v>28</v>
      </c>
      <c r="C27" s="9"/>
      <c r="D27" s="9"/>
      <c r="E27" s="9"/>
      <c r="F27" s="9"/>
      <c r="G27" s="9"/>
      <c r="H27" s="9"/>
      <c r="I27" s="9"/>
      <c r="J27" s="9"/>
      <c r="K27" s="9"/>
      <c r="L27" s="10"/>
    </row>
    <row r="28" spans="2:12" ht="13.5" thickBot="1">
      <c r="B28" s="34" t="s">
        <v>29</v>
      </c>
      <c r="C28" s="13"/>
      <c r="D28" s="13"/>
      <c r="E28" s="13"/>
      <c r="F28" s="13"/>
      <c r="G28" s="13"/>
      <c r="H28" s="13"/>
      <c r="I28" s="13"/>
      <c r="J28" s="13"/>
      <c r="K28" s="13"/>
      <c r="L28" s="14"/>
    </row>
    <row r="37" spans="2:12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12.75">
      <c r="B38" s="26"/>
      <c r="C38" s="36"/>
      <c r="D38" s="36"/>
      <c r="E38" s="35"/>
      <c r="F38" s="35"/>
      <c r="G38" s="35"/>
      <c r="H38" s="35"/>
      <c r="I38" s="35"/>
      <c r="J38" s="35"/>
      <c r="K38" s="35"/>
      <c r="L38" s="35"/>
    </row>
    <row r="39" spans="2:12" ht="12.75">
      <c r="B39" s="37"/>
      <c r="C39" s="36"/>
      <c r="D39" s="36"/>
      <c r="E39" s="35"/>
      <c r="F39" s="35"/>
      <c r="G39" s="35"/>
      <c r="H39" s="35"/>
      <c r="I39" s="35"/>
      <c r="J39" s="35"/>
      <c r="K39" s="35"/>
      <c r="L39" s="35"/>
    </row>
    <row r="40" spans="2:12" ht="12.75"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2:12" ht="12.75">
      <c r="B41" s="38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2:12" ht="12.7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Kintantee</dc:creator>
  <cp:keywords/>
  <dc:description/>
  <cp:lastModifiedBy>Tim Placek</cp:lastModifiedBy>
  <dcterms:created xsi:type="dcterms:W3CDTF">2002-11-08T18:03:15Z</dcterms:created>
  <dcterms:modified xsi:type="dcterms:W3CDTF">2004-11-17T13:14:39Z</dcterms:modified>
  <cp:category/>
  <cp:version/>
  <cp:contentType/>
  <cp:contentStatus/>
</cp:coreProperties>
</file>