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19320" windowHeight="12465" activeTab="0"/>
  </bookViews>
  <sheets>
    <sheet name="t (one mean)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<sst xmlns="http://schemas.openxmlformats.org/spreadsheetml/2006/main" count="69" uniqueCount="29">
  <si>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p-value</t>
  </si>
  <si>
    <t>=</t>
  </si>
  <si>
    <t>Sample Evidence</t>
  </si>
  <si>
    <t>Sample Mean is</t>
  </si>
  <si>
    <t>Sample Size is</t>
  </si>
  <si>
    <t>Calculations</t>
  </si>
  <si>
    <t>CI Lower Bound</t>
  </si>
  <si>
    <t>CI Upper Bound</t>
  </si>
  <si>
    <t>Decision</t>
  </si>
  <si>
    <t>&lt;=</t>
  </si>
  <si>
    <t>&gt;=</t>
  </si>
  <si>
    <t>Sample SD is</t>
  </si>
  <si>
    <t>t-statistic</t>
  </si>
  <si>
    <t>One Sample Hypothesis Tests For The Mean</t>
  </si>
  <si>
    <t>&lt;&gt;</t>
  </si>
  <si>
    <t>One-Tailed (Left Tail)</t>
  </si>
  <si>
    <t>One-Tailed (Right Tail)</t>
  </si>
  <si>
    <t>Two-Tailed Test (u=uo)</t>
  </si>
  <si>
    <t>Ho:  μ</t>
  </si>
  <si>
    <t>H1:  μ</t>
  </si>
  <si>
    <t>Hypotheses</t>
  </si>
  <si>
    <t>&gt;</t>
  </si>
  <si>
    <t>&lt;</t>
  </si>
  <si>
    <t>α</t>
  </si>
  <si>
    <t>(T.D. Placek - Fall 2004)</t>
  </si>
  <si>
    <t>Notes:</t>
  </si>
  <si>
    <t>FTR Null = Fail To Reject Null, (you are accepting Ho)</t>
  </si>
  <si>
    <t>Place Data In Light Blue Cells</t>
  </si>
  <si>
    <t>Reject Null = (you are accepting H1)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</si>
</sst>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4" borderId="5" xfId="0" applyFill="1" applyBorder="1" applyAlignment="1">
      <alignment horizontal="right"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 horizontal="left"/>
    </xf>
    <xf numFmtId="0" fontId="0" fillId="4" borderId="6" xfId="0" applyFill="1" applyBorder="1" applyAlignment="1">
      <alignment horizontal="right"/>
    </xf>
    <xf numFmtId="0" fontId="0" fillId="4" borderId="0" xfId="0" applyFill="1" applyBorder="1" applyAlignment="1">
      <alignment/>
    </xf>
    <xf numFmtId="0" fontId="0" fillId="4" borderId="3" xfId="0" applyFill="1" applyBorder="1" applyAlignment="1">
      <alignment horizontal="left"/>
    </xf>
    <xf numFmtId="0" fontId="0" fillId="4" borderId="7" xfId="0" applyFill="1" applyBorder="1" applyAlignment="1">
      <alignment horizontal="right"/>
    </xf>
    <xf numFmtId="0" fontId="0" fillId="4" borderId="8" xfId="0" applyFill="1" applyBorder="1" applyAlignment="1">
      <alignment/>
    </xf>
    <xf numFmtId="0" fontId="0" fillId="4" borderId="4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3" fillId="4" borderId="5" xfId="0" applyFont="1" applyFill="1" applyBorder="1" applyAlignment="1">
      <alignment/>
    </xf>
    <xf numFmtId="0" fontId="0" fillId="4" borderId="2" xfId="0" applyFill="1" applyBorder="1" applyAlignment="1">
      <alignment/>
    </xf>
    <xf numFmtId="0" fontId="4" fillId="4" borderId="6" xfId="0" applyFont="1" applyFill="1" applyBorder="1" applyAlignment="1">
      <alignment horizontal="right"/>
    </xf>
    <xf numFmtId="49" fontId="0" fillId="4" borderId="0" xfId="0" applyNumberFormat="1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3" fillId="4" borderId="6" xfId="0" applyFont="1" applyFill="1" applyBorder="1" applyAlignment="1">
      <alignment/>
    </xf>
    <xf numFmtId="49" fontId="0" fillId="4" borderId="8" xfId="0" applyNumberForma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/>
    </xf>
    <xf numFmtId="0" fontId="0" fillId="4" borderId="6" xfId="0" applyFill="1" applyBorder="1" applyAlignment="1">
      <alignment horizontal="left"/>
    </xf>
    <xf numFmtId="0" fontId="0" fillId="4" borderId="3" xfId="0" applyFill="1" applyBorder="1" applyAlignment="1">
      <alignment/>
    </xf>
    <xf numFmtId="0" fontId="0" fillId="4" borderId="7" xfId="0" applyFill="1" applyBorder="1" applyAlignment="1">
      <alignment horizontal="left"/>
    </xf>
    <xf numFmtId="0" fontId="0" fillId="4" borderId="4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5"/>
  <sheetViews>
    <sheetView tabSelected="1" workbookViewId="0" topLeftCell="B1">
      <selection activeCell="L7" sqref="L7"/>
    </sheetView>
  </sheetViews>
  <sheetFormatPr defaultColWidth="9.140625" defaultRowHeight="12.75"/>
  <cols>
    <col min="1" max="1" width="4.8515625" style="0" customWidth="1"/>
    <col min="2" max="2" width="14.7109375" style="0" customWidth="1"/>
    <col min="3" max="3" width="4.7109375" style="0" customWidth="1"/>
    <col min="4" max="4" width="14.7109375" style="0" customWidth="1"/>
    <col min="6" max="6" width="14.7109375" style="0" customWidth="1"/>
    <col min="7" max="7" width="4.7109375" style="0" customWidth="1"/>
    <col min="8" max="8" width="14.7109375" style="0" customWidth="1"/>
    <col min="10" max="10" width="14.7109375" style="0" customWidth="1"/>
    <col min="11" max="11" width="4.7109375" style="0" customWidth="1"/>
    <col min="12" max="12" width="14.7109375" style="0" customWidth="1"/>
  </cols>
  <sheetData>
    <row r="1" spans="2:12" ht="12.75">
      <c r="B1" s="3" t="s">
        <v>13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2.75">
      <c r="B2" s="3" t="s">
        <v>24</v>
      </c>
      <c r="C2" s="2"/>
      <c r="D2" s="2"/>
      <c r="E2" s="2"/>
      <c r="F2" s="2"/>
      <c r="G2" s="2"/>
      <c r="H2" s="2"/>
      <c r="I2" s="2"/>
      <c r="J2" s="2"/>
      <c r="K2" s="2"/>
      <c r="L2" s="2"/>
    </row>
    <row r="4" spans="2:10" ht="13.5" thickBot="1">
      <c r="B4" s="1" t="s">
        <v>17</v>
      </c>
      <c r="F4" s="1" t="s">
        <v>16</v>
      </c>
      <c r="J4" s="1" t="s">
        <v>15</v>
      </c>
    </row>
    <row r="5" spans="2:12" ht="12.75">
      <c r="B5" s="18" t="s">
        <v>20</v>
      </c>
      <c r="C5" s="9"/>
      <c r="D5" s="19"/>
      <c r="F5" s="18" t="s">
        <v>20</v>
      </c>
      <c r="G5" s="9"/>
      <c r="H5" s="19"/>
      <c r="J5" s="18" t="s">
        <v>20</v>
      </c>
      <c r="K5" s="9"/>
      <c r="L5" s="19"/>
    </row>
    <row r="6" spans="2:12" ht="12.75">
      <c r="B6" s="20" t="s">
        <v>18</v>
      </c>
      <c r="C6" s="21" t="s">
        <v>1</v>
      </c>
      <c r="D6" s="6">
        <v>1600</v>
      </c>
      <c r="F6" s="20" t="s">
        <v>18</v>
      </c>
      <c r="G6" s="21" t="s">
        <v>9</v>
      </c>
      <c r="H6" s="6">
        <v>90</v>
      </c>
      <c r="J6" s="20" t="s">
        <v>18</v>
      </c>
      <c r="K6" s="21" t="s">
        <v>10</v>
      </c>
      <c r="L6" s="6">
        <v>90</v>
      </c>
    </row>
    <row r="7" spans="2:12" ht="12.75">
      <c r="B7" s="20" t="s">
        <v>19</v>
      </c>
      <c r="C7" s="21" t="s">
        <v>14</v>
      </c>
      <c r="D7" s="13">
        <f>D6</f>
        <v>1600</v>
      </c>
      <c r="F7" s="20" t="s">
        <v>19</v>
      </c>
      <c r="G7" s="21" t="s">
        <v>21</v>
      </c>
      <c r="H7" s="13">
        <f>H6</f>
        <v>90</v>
      </c>
      <c r="J7" s="20" t="s">
        <v>19</v>
      </c>
      <c r="K7" s="21" t="s">
        <v>22</v>
      </c>
      <c r="L7" s="13">
        <f>L6</f>
        <v>90</v>
      </c>
    </row>
    <row r="8" spans="2:12" ht="12.75">
      <c r="B8" s="20" t="s">
        <v>23</v>
      </c>
      <c r="C8" s="21" t="s">
        <v>1</v>
      </c>
      <c r="D8" s="6">
        <v>0.05</v>
      </c>
      <c r="F8" s="20" t="s">
        <v>23</v>
      </c>
      <c r="G8" s="21" t="s">
        <v>1</v>
      </c>
      <c r="H8" s="6">
        <v>0.05</v>
      </c>
      <c r="J8" s="20" t="s">
        <v>23</v>
      </c>
      <c r="K8" s="21" t="s">
        <v>1</v>
      </c>
      <c r="L8" s="6">
        <v>0.05</v>
      </c>
    </row>
    <row r="9" spans="2:12" ht="12.75">
      <c r="B9" s="22"/>
      <c r="C9" s="23"/>
      <c r="D9" s="13"/>
      <c r="F9" s="22"/>
      <c r="G9" s="23"/>
      <c r="H9" s="13"/>
      <c r="J9" s="11"/>
      <c r="K9" s="23"/>
      <c r="L9" s="13"/>
    </row>
    <row r="10" spans="2:12" ht="12.75">
      <c r="B10" s="24" t="s">
        <v>2</v>
      </c>
      <c r="C10" s="23"/>
      <c r="D10" s="13"/>
      <c r="F10" s="24" t="s">
        <v>2</v>
      </c>
      <c r="G10" s="23"/>
      <c r="H10" s="13"/>
      <c r="J10" s="26" t="s">
        <v>2</v>
      </c>
      <c r="K10" s="23"/>
      <c r="L10" s="13"/>
    </row>
    <row r="11" spans="2:12" ht="12.75">
      <c r="B11" s="11" t="s">
        <v>3</v>
      </c>
      <c r="C11" s="21" t="s">
        <v>1</v>
      </c>
      <c r="D11" s="6">
        <v>93</v>
      </c>
      <c r="F11" s="11" t="s">
        <v>3</v>
      </c>
      <c r="G11" s="21" t="s">
        <v>1</v>
      </c>
      <c r="H11" s="6">
        <v>93</v>
      </c>
      <c r="J11" s="11" t="s">
        <v>3</v>
      </c>
      <c r="K11" s="21" t="s">
        <v>1</v>
      </c>
      <c r="L11" s="6">
        <v>88</v>
      </c>
    </row>
    <row r="12" spans="2:12" ht="12.75">
      <c r="B12" s="11" t="s">
        <v>11</v>
      </c>
      <c r="C12" s="21" t="s">
        <v>1</v>
      </c>
      <c r="D12" s="6">
        <v>5</v>
      </c>
      <c r="F12" s="11" t="s">
        <v>11</v>
      </c>
      <c r="G12" s="21" t="s">
        <v>1</v>
      </c>
      <c r="H12" s="6">
        <v>1</v>
      </c>
      <c r="J12" s="11" t="s">
        <v>11</v>
      </c>
      <c r="K12" s="21" t="s">
        <v>1</v>
      </c>
      <c r="L12" s="6">
        <v>4</v>
      </c>
    </row>
    <row r="13" spans="2:12" ht="13.5" thickBot="1">
      <c r="B13" s="14" t="s">
        <v>4</v>
      </c>
      <c r="C13" s="25" t="s">
        <v>1</v>
      </c>
      <c r="D13" s="7">
        <v>10</v>
      </c>
      <c r="F13" s="14" t="s">
        <v>4</v>
      </c>
      <c r="G13" s="25" t="s">
        <v>1</v>
      </c>
      <c r="H13" s="7">
        <v>10</v>
      </c>
      <c r="J13" s="14" t="s">
        <v>4</v>
      </c>
      <c r="K13" s="25" t="s">
        <v>1</v>
      </c>
      <c r="L13" s="7">
        <v>10</v>
      </c>
    </row>
    <row r="15" spans="2:10" ht="13.5" thickBot="1">
      <c r="B15" s="1" t="s">
        <v>5</v>
      </c>
      <c r="F15" s="1" t="s">
        <v>5</v>
      </c>
      <c r="J15" s="1" t="s">
        <v>5</v>
      </c>
    </row>
    <row r="16" spans="2:12" ht="12.75">
      <c r="B16" s="8" t="s">
        <v>12</v>
      </c>
      <c r="C16" s="9"/>
      <c r="D16" s="10">
        <f>(D11-D6)/(D12/SQRT(D13))</f>
        <v>-953.1104867747496</v>
      </c>
      <c r="F16" s="8" t="s">
        <v>12</v>
      </c>
      <c r="G16" s="9"/>
      <c r="H16" s="10">
        <f>(H11-H6)/(H12/SQRT(H13))</f>
        <v>9.486832980505138</v>
      </c>
      <c r="J16" s="8" t="s">
        <v>12</v>
      </c>
      <c r="K16" s="9"/>
      <c r="L16" s="10">
        <f>(L11-L6)/(L12/SQRT(L13))</f>
        <v>-1.5811388300841895</v>
      </c>
    </row>
    <row r="17" spans="2:12" ht="12.75">
      <c r="B17" s="11" t="s">
        <v>0</v>
      </c>
      <c r="C17" s="12"/>
      <c r="D17" s="13">
        <f>2*(TDIST(ABS(D16),D13-1,1))</f>
        <v>7.844477065651027E-24</v>
      </c>
      <c r="F17" s="11" t="s">
        <v>0</v>
      </c>
      <c r="G17" s="12"/>
      <c r="H17" s="13">
        <f>IF(H16&lt;0,1-TDIST(ABS(H16),H13-1,1),TDIST(ABS(H16),H13-1,1))</f>
        <v>2.7688638956873934E-06</v>
      </c>
      <c r="J17" s="11" t="s">
        <v>0</v>
      </c>
      <c r="K17" s="12"/>
      <c r="L17" s="13">
        <f>IF(L16&gt;0,1-TDIST(ABS(L16),L13-1,1),TDIST(ABS(L16),L13-1,1))</f>
        <v>0.07415235223268479</v>
      </c>
    </row>
    <row r="18" spans="2:12" ht="12.75">
      <c r="B18" s="11" t="s">
        <v>8</v>
      </c>
      <c r="C18" s="12"/>
      <c r="D18" s="17" t="str">
        <f>IF(D17&lt;D8,"Reject Null","FTR Null")</f>
        <v>Reject Null</v>
      </c>
      <c r="F18" s="11" t="s">
        <v>8</v>
      </c>
      <c r="G18" s="12"/>
      <c r="H18" s="17" t="str">
        <f>IF(H17&lt;H8,"Reject Null","FTR Null")</f>
        <v>Reject Null</v>
      </c>
      <c r="J18" s="11" t="s">
        <v>8</v>
      </c>
      <c r="K18" s="12"/>
      <c r="L18" s="17" t="str">
        <f>IF(L17&lt;L8,"Reject Null","FTR Null")</f>
        <v>FTR Null</v>
      </c>
    </row>
    <row r="19" spans="2:12" ht="12.75">
      <c r="B19" s="11" t="s">
        <v>6</v>
      </c>
      <c r="C19" s="12"/>
      <c r="D19" s="13">
        <f>D11-TINV(D8/2,D13-1)*D12/SQRT(D13)</f>
        <v>88.75462509139733</v>
      </c>
      <c r="F19" s="11" t="s">
        <v>6</v>
      </c>
      <c r="G19" s="12"/>
      <c r="H19" s="13">
        <f>H11-TINV(H8/2,H13-1)*H12/SQRT(H13)</f>
        <v>92.15092501827947</v>
      </c>
      <c r="J19" s="11" t="s">
        <v>6</v>
      </c>
      <c r="K19" s="12"/>
      <c r="L19" s="13">
        <f>L11-TINV(L8/2,L13-1)*L12/SQRT(L13)</f>
        <v>84.60370007311786</v>
      </c>
    </row>
    <row r="20" spans="2:12" ht="13.5" thickBot="1">
      <c r="B20" s="14" t="s">
        <v>7</v>
      </c>
      <c r="C20" s="15"/>
      <c r="D20" s="16">
        <f>D11+TINV(D8/2,D13-1)*D12/SQRT(D13)</f>
        <v>97.24537490860267</v>
      </c>
      <c r="F20" s="14" t="s">
        <v>7</v>
      </c>
      <c r="G20" s="15"/>
      <c r="H20" s="16">
        <f>H11+TINV(H8/2,H13-1)*H12/SQRT(H13)</f>
        <v>93.84907498172053</v>
      </c>
      <c r="J20" s="14" t="s">
        <v>7</v>
      </c>
      <c r="K20" s="15"/>
      <c r="L20" s="16">
        <f>L11+TINV(L8/2,L13-1)*L12/SQRT(L13)</f>
        <v>91.39629992688214</v>
      </c>
    </row>
    <row r="22" spans="2:12" ht="13.5" thickBot="1">
      <c r="B22" s="27" t="s">
        <v>25</v>
      </c>
      <c r="C22" s="28"/>
      <c r="D22" s="28"/>
      <c r="E22" s="29"/>
      <c r="F22" s="29"/>
      <c r="G22" s="29"/>
      <c r="H22" s="29"/>
      <c r="I22" s="29"/>
      <c r="J22" s="29"/>
      <c r="K22" s="29"/>
      <c r="L22" s="29"/>
    </row>
    <row r="23" spans="2:12" ht="12.75">
      <c r="B23" s="30" t="s">
        <v>27</v>
      </c>
      <c r="C23" s="31"/>
      <c r="D23" s="31"/>
      <c r="E23" s="4"/>
      <c r="F23" s="4"/>
      <c r="G23" s="4"/>
      <c r="H23" s="4"/>
      <c r="I23" s="4"/>
      <c r="J23" s="4"/>
      <c r="K23" s="4"/>
      <c r="L23" s="5"/>
    </row>
    <row r="24" spans="2:12" ht="12.75">
      <c r="B24" s="32" t="s">
        <v>26</v>
      </c>
      <c r="C24" s="12"/>
      <c r="D24" s="12"/>
      <c r="E24" s="12"/>
      <c r="F24" s="12"/>
      <c r="G24" s="12"/>
      <c r="H24" s="12"/>
      <c r="I24" s="12"/>
      <c r="J24" s="12"/>
      <c r="K24" s="12"/>
      <c r="L24" s="33"/>
    </row>
    <row r="25" spans="2:12" ht="13.5" thickBot="1">
      <c r="B25" s="34" t="s">
        <v>28</v>
      </c>
      <c r="C25" s="15"/>
      <c r="D25" s="15"/>
      <c r="E25" s="15"/>
      <c r="F25" s="15"/>
      <c r="G25" s="15"/>
      <c r="H25" s="15"/>
      <c r="I25" s="15"/>
      <c r="J25" s="15"/>
      <c r="K25" s="15"/>
      <c r="L25" s="3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Kintantee</dc:creator>
  <cp:keywords/>
  <dc:description/>
  <cp:lastModifiedBy>Tim Placek</cp:lastModifiedBy>
  <dcterms:created xsi:type="dcterms:W3CDTF">2002-11-08T18:01:52Z</dcterms:created>
  <dcterms:modified xsi:type="dcterms:W3CDTF">2004-11-17T19:38:46Z</dcterms:modified>
  <cp:category/>
  <cp:version/>
  <cp:contentType/>
  <cp:contentStatus/>
</cp:coreProperties>
</file>